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28680" yWindow="-120" windowWidth="29040" windowHeight="16440"/>
  </bookViews>
  <sheets>
    <sheet name="8. Rozpočet Zlín s výkazem  (2)" sheetId="2" r:id="rId1"/>
  </sheets>
  <definedNames>
    <definedName name="_xlnm.Print_Area" localSheetId="0">'8. Rozpočet Zlín s výkazem  (2)'!$B$2:$M$902</definedName>
    <definedName name="Z_84F83360_04C4_11D9_9CCA_EDB5A0CB7941_.wvu.PrintArea" localSheetId="0" hidden="1">'8. Rozpočet Zlín s výkazem  (2)'!$B$3:$M$135</definedName>
  </definedNames>
  <calcPr calcId="125725"/>
  <customWorkbookViews>
    <customWorkbookView name="Pre-installed user - vlastní pohled" guid="{84F83360-04C4-11D9-9CCA-EDB5A0CB7941}" mergeInterval="0" personalView="1" maximized="1" windowWidth="1020" windowHeight="579" activeSheetId="1"/>
  </customWorkbookViews>
</workbook>
</file>

<file path=xl/calcChain.xml><?xml version="1.0" encoding="utf-8"?>
<calcChain xmlns="http://schemas.openxmlformats.org/spreadsheetml/2006/main">
  <c r="M867" i="2"/>
  <c r="M857"/>
  <c r="M856"/>
  <c r="M858" s="1"/>
  <c r="M59" s="1"/>
  <c r="M855"/>
  <c r="K856"/>
  <c r="K855"/>
  <c r="K858" s="1"/>
  <c r="K59" s="1"/>
  <c r="K846"/>
  <c r="K852" s="1"/>
  <c r="K44" s="1"/>
  <c r="K845"/>
  <c r="I841"/>
  <c r="M841"/>
  <c r="M815"/>
  <c r="K815"/>
  <c r="I815"/>
  <c r="M814"/>
  <c r="K814"/>
  <c r="I814"/>
  <c r="M813"/>
  <c r="K813"/>
  <c r="I813"/>
  <c r="M812"/>
  <c r="K812"/>
  <c r="I812"/>
  <c r="M805"/>
  <c r="M816" s="1"/>
  <c r="M43" s="1"/>
  <c r="K805"/>
  <c r="I805"/>
  <c r="M803"/>
  <c r="K803"/>
  <c r="I803"/>
  <c r="M799"/>
  <c r="K799"/>
  <c r="K816" s="1"/>
  <c r="K43" s="1"/>
  <c r="I799"/>
  <c r="I816" s="1"/>
  <c r="I43" s="1"/>
  <c r="M793"/>
  <c r="K793"/>
  <c r="I793"/>
  <c r="M792"/>
  <c r="K792"/>
  <c r="I792"/>
  <c r="M791"/>
  <c r="K791"/>
  <c r="I791"/>
  <c r="M790"/>
  <c r="K790"/>
  <c r="I790"/>
  <c r="I794" s="1"/>
  <c r="I42" s="1"/>
  <c r="M784"/>
  <c r="K784"/>
  <c r="I784"/>
  <c r="M782"/>
  <c r="M794" s="1"/>
  <c r="M42" s="1"/>
  <c r="K782"/>
  <c r="I782"/>
  <c r="M778"/>
  <c r="K778"/>
  <c r="K794" s="1"/>
  <c r="K42" s="1"/>
  <c r="I778"/>
  <c r="M768"/>
  <c r="K768"/>
  <c r="I768"/>
  <c r="M767"/>
  <c r="K767"/>
  <c r="I767"/>
  <c r="M766"/>
  <c r="K766"/>
  <c r="I766"/>
  <c r="M765"/>
  <c r="K765"/>
  <c r="I765"/>
  <c r="M759"/>
  <c r="K759"/>
  <c r="K769" s="1"/>
  <c r="K41" s="1"/>
  <c r="I759"/>
  <c r="M757"/>
  <c r="K757"/>
  <c r="I757"/>
  <c r="I769" s="1"/>
  <c r="I41" s="1"/>
  <c r="M753"/>
  <c r="M769" s="1"/>
  <c r="M41" s="1"/>
  <c r="K753"/>
  <c r="I753"/>
  <c r="M747"/>
  <c r="K747"/>
  <c r="I747"/>
  <c r="M746"/>
  <c r="K746"/>
  <c r="I746"/>
  <c r="M745"/>
  <c r="K745"/>
  <c r="I745"/>
  <c r="M744"/>
  <c r="M748" s="1"/>
  <c r="M40" s="1"/>
  <c r="K744"/>
  <c r="I744"/>
  <c r="M737"/>
  <c r="K737"/>
  <c r="K748" s="1"/>
  <c r="K40" s="1"/>
  <c r="I737"/>
  <c r="M735"/>
  <c r="K735"/>
  <c r="I735"/>
  <c r="I748" s="1"/>
  <c r="I40" s="1"/>
  <c r="M731"/>
  <c r="K731"/>
  <c r="I731"/>
  <c r="M724"/>
  <c r="M725" s="1"/>
  <c r="M37" s="1"/>
  <c r="K724"/>
  <c r="I724"/>
  <c r="M723"/>
  <c r="K723"/>
  <c r="K725" s="1"/>
  <c r="K37" s="1"/>
  <c r="I723"/>
  <c r="M722"/>
  <c r="K722"/>
  <c r="I722"/>
  <c r="M718"/>
  <c r="K718"/>
  <c r="I718"/>
  <c r="I725" s="1"/>
  <c r="I37" s="1"/>
  <c r="M713"/>
  <c r="K713"/>
  <c r="I713"/>
  <c r="M712"/>
  <c r="K712"/>
  <c r="I712"/>
  <c r="M710"/>
  <c r="K710"/>
  <c r="I710"/>
  <c r="M706"/>
  <c r="K706"/>
  <c r="I706"/>
  <c r="M705"/>
  <c r="K705"/>
  <c r="I705"/>
  <c r="M704"/>
  <c r="K704"/>
  <c r="I704"/>
  <c r="M703"/>
  <c r="K703"/>
  <c r="I703"/>
  <c r="M702"/>
  <c r="K702"/>
  <c r="I702"/>
  <c r="M701"/>
  <c r="K701"/>
  <c r="I701"/>
  <c r="M700"/>
  <c r="M714" s="1"/>
  <c r="M36" s="1"/>
  <c r="K700"/>
  <c r="I700"/>
  <c r="M697"/>
  <c r="K697"/>
  <c r="K714" s="1"/>
  <c r="K36" s="1"/>
  <c r="I697"/>
  <c r="I714" s="1"/>
  <c r="I36" s="1"/>
  <c r="M689"/>
  <c r="K689"/>
  <c r="I689"/>
  <c r="I693" s="1"/>
  <c r="I35" s="1"/>
  <c r="M681"/>
  <c r="M685" s="1"/>
  <c r="M34" s="1"/>
  <c r="K681"/>
  <c r="I681"/>
  <c r="M663"/>
  <c r="K663"/>
  <c r="I663"/>
  <c r="M662"/>
  <c r="K662"/>
  <c r="I662"/>
  <c r="M661"/>
  <c r="K661"/>
  <c r="I661"/>
  <c r="M660"/>
  <c r="K660"/>
  <c r="I660"/>
  <c r="M656"/>
  <c r="K656"/>
  <c r="I656"/>
  <c r="M655"/>
  <c r="K655"/>
  <c r="I655"/>
  <c r="M654"/>
  <c r="K654"/>
  <c r="I654"/>
  <c r="M653"/>
  <c r="M664" s="1"/>
  <c r="M24" s="1"/>
  <c r="K653"/>
  <c r="I653"/>
  <c r="M652"/>
  <c r="K652"/>
  <c r="K664" s="1"/>
  <c r="K24" s="1"/>
  <c r="I652"/>
  <c r="M649"/>
  <c r="K649"/>
  <c r="I649"/>
  <c r="I664" s="1"/>
  <c r="I24" s="1"/>
  <c r="M639"/>
  <c r="K639"/>
  <c r="I639"/>
  <c r="M638"/>
  <c r="K638"/>
  <c r="I638"/>
  <c r="M637"/>
  <c r="K637"/>
  <c r="I637"/>
  <c r="M636"/>
  <c r="K636"/>
  <c r="I636"/>
  <c r="M635"/>
  <c r="K635"/>
  <c r="I635"/>
  <c r="M634"/>
  <c r="K634"/>
  <c r="I634"/>
  <c r="M633"/>
  <c r="K633"/>
  <c r="I633"/>
  <c r="M632"/>
  <c r="K632"/>
  <c r="I632"/>
  <c r="M631"/>
  <c r="K631"/>
  <c r="I631"/>
  <c r="M630"/>
  <c r="K630"/>
  <c r="I630"/>
  <c r="M629"/>
  <c r="K629"/>
  <c r="I629"/>
  <c r="M625"/>
  <c r="K625"/>
  <c r="I625"/>
  <c r="M624"/>
  <c r="K624"/>
  <c r="I624"/>
  <c r="M623"/>
  <c r="K623"/>
  <c r="I623"/>
  <c r="M622"/>
  <c r="K622"/>
  <c r="I622"/>
  <c r="M621"/>
  <c r="K621"/>
  <c r="K640" s="1"/>
  <c r="K23" s="1"/>
  <c r="I621"/>
  <c r="I640" s="1"/>
  <c r="I23" s="1"/>
  <c r="M620"/>
  <c r="K620"/>
  <c r="I620"/>
  <c r="M617"/>
  <c r="M640" s="1"/>
  <c r="M23" s="1"/>
  <c r="K617"/>
  <c r="I617"/>
  <c r="M605"/>
  <c r="K605"/>
  <c r="I605"/>
  <c r="M604"/>
  <c r="K604"/>
  <c r="I604"/>
  <c r="M603"/>
  <c r="K603"/>
  <c r="I603"/>
  <c r="M602"/>
  <c r="K602"/>
  <c r="I602"/>
  <c r="M600"/>
  <c r="K600"/>
  <c r="I600"/>
  <c r="M599"/>
  <c r="K599"/>
  <c r="I599"/>
  <c r="M598"/>
  <c r="K598"/>
  <c r="I598"/>
  <c r="M597"/>
  <c r="K597"/>
  <c r="I597"/>
  <c r="M592"/>
  <c r="K592"/>
  <c r="I592"/>
  <c r="M591"/>
  <c r="K591"/>
  <c r="I591"/>
  <c r="M590"/>
  <c r="K590"/>
  <c r="I590"/>
  <c r="I606" s="1"/>
  <c r="I22" s="1"/>
  <c r="M589"/>
  <c r="M606" s="1"/>
  <c r="M22" s="1"/>
  <c r="K589"/>
  <c r="I589"/>
  <c r="M586"/>
  <c r="K586"/>
  <c r="K606" s="1"/>
  <c r="K22" s="1"/>
  <c r="I586"/>
  <c r="M577"/>
  <c r="K577"/>
  <c r="I577"/>
  <c r="M576"/>
  <c r="K576"/>
  <c r="I576"/>
  <c r="M574"/>
  <c r="K574"/>
  <c r="I574"/>
  <c r="M573"/>
  <c r="K573"/>
  <c r="I573"/>
  <c r="M572"/>
  <c r="K572"/>
  <c r="I572"/>
  <c r="M571"/>
  <c r="K571"/>
  <c r="I571"/>
  <c r="M570"/>
  <c r="K570"/>
  <c r="I570"/>
  <c r="M569"/>
  <c r="K569"/>
  <c r="I569"/>
  <c r="M566"/>
  <c r="K566"/>
  <c r="I566"/>
  <c r="M565"/>
  <c r="K565"/>
  <c r="I565"/>
  <c r="M564"/>
  <c r="K564"/>
  <c r="I564"/>
  <c r="M563"/>
  <c r="K563"/>
  <c r="I563"/>
  <c r="M562"/>
  <c r="K562"/>
  <c r="I562"/>
  <c r="M561"/>
  <c r="K561"/>
  <c r="I561"/>
  <c r="M559"/>
  <c r="K559"/>
  <c r="I559"/>
  <c r="M558"/>
  <c r="K558"/>
  <c r="I558"/>
  <c r="M557"/>
  <c r="K557"/>
  <c r="I557"/>
  <c r="M556"/>
  <c r="K556"/>
  <c r="I556"/>
  <c r="M549"/>
  <c r="K549"/>
  <c r="I549"/>
  <c r="M547"/>
  <c r="K547"/>
  <c r="I547"/>
  <c r="M545"/>
  <c r="K545"/>
  <c r="I545"/>
  <c r="M543"/>
  <c r="K543"/>
  <c r="I543"/>
  <c r="M542"/>
  <c r="K542"/>
  <c r="I542"/>
  <c r="M540"/>
  <c r="M578" s="1"/>
  <c r="M20" s="1"/>
  <c r="K540"/>
  <c r="K578" s="1"/>
  <c r="K20" s="1"/>
  <c r="I540"/>
  <c r="M539"/>
  <c r="K539"/>
  <c r="I539"/>
  <c r="I578" s="1"/>
  <c r="I20" s="1"/>
  <c r="M521"/>
  <c r="K521"/>
  <c r="I521"/>
  <c r="M512"/>
  <c r="K512"/>
  <c r="I512"/>
  <c r="M511"/>
  <c r="K511"/>
  <c r="I511"/>
  <c r="M508"/>
  <c r="K508"/>
  <c r="I508"/>
  <c r="M507"/>
  <c r="K507"/>
  <c r="I507"/>
  <c r="M506"/>
  <c r="K506"/>
  <c r="I506"/>
  <c r="M505"/>
  <c r="K505"/>
  <c r="I505"/>
  <c r="M503"/>
  <c r="K503"/>
  <c r="I503"/>
  <c r="M500"/>
  <c r="K500"/>
  <c r="I500"/>
  <c r="M499"/>
  <c r="K499"/>
  <c r="I499"/>
  <c r="M496"/>
  <c r="K496"/>
  <c r="I496"/>
  <c r="M495"/>
  <c r="K495"/>
  <c r="I495"/>
  <c r="M493"/>
  <c r="K493"/>
  <c r="I493"/>
  <c r="M488"/>
  <c r="K488"/>
  <c r="I488"/>
  <c r="M484"/>
  <c r="K484"/>
  <c r="I484"/>
  <c r="M483"/>
  <c r="K483"/>
  <c r="I483"/>
  <c r="M482"/>
  <c r="K482"/>
  <c r="I482"/>
  <c r="M481"/>
  <c r="K481"/>
  <c r="I481"/>
  <c r="M480"/>
  <c r="K480"/>
  <c r="I480"/>
  <c r="M479"/>
  <c r="K479"/>
  <c r="I479"/>
  <c r="M478"/>
  <c r="K478"/>
  <c r="I478"/>
  <c r="M476"/>
  <c r="K476"/>
  <c r="I476"/>
  <c r="M472"/>
  <c r="K472"/>
  <c r="I472"/>
  <c r="M471"/>
  <c r="K471"/>
  <c r="I471"/>
  <c r="M468"/>
  <c r="K468"/>
  <c r="I468"/>
  <c r="M467"/>
  <c r="K467"/>
  <c r="I467"/>
  <c r="M466"/>
  <c r="K466"/>
  <c r="I466"/>
  <c r="M464"/>
  <c r="K464"/>
  <c r="I464"/>
  <c r="M457"/>
  <c r="K457"/>
  <c r="I457"/>
  <c r="M454"/>
  <c r="K454"/>
  <c r="I454"/>
  <c r="M453"/>
  <c r="K453"/>
  <c r="I453"/>
  <c r="M452"/>
  <c r="K452"/>
  <c r="I452"/>
  <c r="M451"/>
  <c r="K451"/>
  <c r="I451"/>
  <c r="M450"/>
  <c r="K450"/>
  <c r="I450"/>
  <c r="M449"/>
  <c r="K449"/>
  <c r="I449"/>
  <c r="M448"/>
  <c r="K448"/>
  <c r="I448"/>
  <c r="M447"/>
  <c r="K447"/>
  <c r="I447"/>
  <c r="M446"/>
  <c r="K446"/>
  <c r="I446"/>
  <c r="M444"/>
  <c r="K444"/>
  <c r="I444"/>
  <c r="M443"/>
  <c r="K443"/>
  <c r="I443"/>
  <c r="M441"/>
  <c r="K441"/>
  <c r="I441"/>
  <c r="M440"/>
  <c r="K440"/>
  <c r="I440"/>
  <c r="M439"/>
  <c r="K439"/>
  <c r="I439"/>
  <c r="M436"/>
  <c r="K436"/>
  <c r="I436"/>
  <c r="M435"/>
  <c r="K435"/>
  <c r="I435"/>
  <c r="M434"/>
  <c r="K434"/>
  <c r="I434"/>
  <c r="M433"/>
  <c r="K433"/>
  <c r="I433"/>
  <c r="M431"/>
  <c r="K431"/>
  <c r="I431"/>
  <c r="M430"/>
  <c r="K430"/>
  <c r="I430"/>
  <c r="M429"/>
  <c r="K429"/>
  <c r="I429"/>
  <c r="M428"/>
  <c r="K428"/>
  <c r="I428"/>
  <c r="M427"/>
  <c r="K427"/>
  <c r="I427"/>
  <c r="M425"/>
  <c r="K425"/>
  <c r="I425"/>
  <c r="M424"/>
  <c r="K424"/>
  <c r="I424"/>
  <c r="M422"/>
  <c r="K422"/>
  <c r="I422"/>
  <c r="M421"/>
  <c r="K421"/>
  <c r="I421"/>
  <c r="M420"/>
  <c r="K420"/>
  <c r="I420"/>
  <c r="M419"/>
  <c r="K419"/>
  <c r="I419"/>
  <c r="M418"/>
  <c r="K418"/>
  <c r="I418"/>
  <c r="M399"/>
  <c r="K399"/>
  <c r="K513" s="1"/>
  <c r="K19" s="1"/>
  <c r="I399"/>
  <c r="I513" s="1"/>
  <c r="I19" s="1"/>
  <c r="M393"/>
  <c r="K393"/>
  <c r="I393"/>
  <c r="M392"/>
  <c r="K392"/>
  <c r="I392"/>
  <c r="M388"/>
  <c r="K388"/>
  <c r="I388"/>
  <c r="M384"/>
  <c r="K384"/>
  <c r="I384"/>
  <c r="M383"/>
  <c r="K383"/>
  <c r="I383"/>
  <c r="M380"/>
  <c r="K380"/>
  <c r="I380"/>
  <c r="M379"/>
  <c r="K379"/>
  <c r="I379"/>
  <c r="M378"/>
  <c r="K378"/>
  <c r="I378"/>
  <c r="M374"/>
  <c r="K374"/>
  <c r="I374"/>
  <c r="M373"/>
  <c r="K373"/>
  <c r="I373"/>
  <c r="M372"/>
  <c r="K372"/>
  <c r="I372"/>
  <c r="M371"/>
  <c r="K371"/>
  <c r="I371"/>
  <c r="M368"/>
  <c r="K368"/>
  <c r="I368"/>
  <c r="M365"/>
  <c r="K365"/>
  <c r="I365"/>
  <c r="M356"/>
  <c r="K356"/>
  <c r="I356"/>
  <c r="M354"/>
  <c r="K354"/>
  <c r="I354"/>
  <c r="M352"/>
  <c r="K352"/>
  <c r="I352"/>
  <c r="M351"/>
  <c r="K351"/>
  <c r="I351"/>
  <c r="M349"/>
  <c r="K349"/>
  <c r="I349"/>
  <c r="M348"/>
  <c r="K348"/>
  <c r="I348"/>
  <c r="M346"/>
  <c r="K346"/>
  <c r="I346"/>
  <c r="M345"/>
  <c r="K345"/>
  <c r="I345"/>
  <c r="M344"/>
  <c r="K344"/>
  <c r="I344"/>
  <c r="M342"/>
  <c r="K342"/>
  <c r="I342"/>
  <c r="I394" s="1"/>
  <c r="I18" s="1"/>
  <c r="M341"/>
  <c r="K341"/>
  <c r="I341"/>
  <c r="M340"/>
  <c r="M394" s="1"/>
  <c r="M18" s="1"/>
  <c r="K340"/>
  <c r="I340"/>
  <c r="M329"/>
  <c r="K329"/>
  <c r="K394" s="1"/>
  <c r="K18" s="1"/>
  <c r="I329"/>
  <c r="M323"/>
  <c r="K323"/>
  <c r="I323"/>
  <c r="M322"/>
  <c r="K322"/>
  <c r="I322"/>
  <c r="M321"/>
  <c r="K321"/>
  <c r="I321"/>
  <c r="M320"/>
  <c r="K320"/>
  <c r="I320"/>
  <c r="M318"/>
  <c r="K318"/>
  <c r="I318"/>
  <c r="M317"/>
  <c r="K317"/>
  <c r="I317"/>
  <c r="M314"/>
  <c r="K314"/>
  <c r="I314"/>
  <c r="M313"/>
  <c r="K313"/>
  <c r="I313"/>
  <c r="M312"/>
  <c r="K312"/>
  <c r="I312"/>
  <c r="M311"/>
  <c r="K311"/>
  <c r="I311"/>
  <c r="M310"/>
  <c r="K310"/>
  <c r="I310"/>
  <c r="M309"/>
  <c r="K309"/>
  <c r="I309"/>
  <c r="M308"/>
  <c r="K308"/>
  <c r="I308"/>
  <c r="M307"/>
  <c r="K307"/>
  <c r="I307"/>
  <c r="M306"/>
  <c r="K306"/>
  <c r="I306"/>
  <c r="M305"/>
  <c r="K305"/>
  <c r="I305"/>
  <c r="M304"/>
  <c r="K304"/>
  <c r="I304"/>
  <c r="M303"/>
  <c r="K303"/>
  <c r="I303"/>
  <c r="M302"/>
  <c r="K302"/>
  <c r="I302"/>
  <c r="M301"/>
  <c r="K301"/>
  <c r="I301"/>
  <c r="M299"/>
  <c r="K299"/>
  <c r="I299"/>
  <c r="M298"/>
  <c r="K298"/>
  <c r="I298"/>
  <c r="M297"/>
  <c r="K297"/>
  <c r="I297"/>
  <c r="M296"/>
  <c r="K296"/>
  <c r="I296"/>
  <c r="M294"/>
  <c r="K294"/>
  <c r="I294"/>
  <c r="M290"/>
  <c r="K290"/>
  <c r="I290"/>
  <c r="M289"/>
  <c r="K289"/>
  <c r="I289"/>
  <c r="M288"/>
  <c r="K288"/>
  <c r="I288"/>
  <c r="M287"/>
  <c r="K287"/>
  <c r="I287"/>
  <c r="M286"/>
  <c r="K286"/>
  <c r="I286"/>
  <c r="M285"/>
  <c r="K285"/>
  <c r="I285"/>
  <c r="M284"/>
  <c r="K284"/>
  <c r="I284"/>
  <c r="M283"/>
  <c r="K283"/>
  <c r="I283"/>
  <c r="M282"/>
  <c r="K282"/>
  <c r="I282"/>
  <c r="M281"/>
  <c r="K281"/>
  <c r="I281"/>
  <c r="M280"/>
  <c r="K280"/>
  <c r="I280"/>
  <c r="M279"/>
  <c r="K279"/>
  <c r="I279"/>
  <c r="M278"/>
  <c r="K278"/>
  <c r="I278"/>
  <c r="M277"/>
  <c r="K277"/>
  <c r="I277"/>
  <c r="M275"/>
  <c r="K275"/>
  <c r="I275"/>
  <c r="M274"/>
  <c r="K274"/>
  <c r="I274"/>
  <c r="M273"/>
  <c r="K273"/>
  <c r="I273"/>
  <c r="M272"/>
  <c r="K272"/>
  <c r="I272"/>
  <c r="M271"/>
  <c r="K271"/>
  <c r="I271"/>
  <c r="M268"/>
  <c r="K268"/>
  <c r="I268"/>
  <c r="M267"/>
  <c r="K267"/>
  <c r="I267"/>
  <c r="M266"/>
  <c r="K266"/>
  <c r="I266"/>
  <c r="M264"/>
  <c r="K264"/>
  <c r="I264"/>
  <c r="M259"/>
  <c r="K259"/>
  <c r="I259"/>
  <c r="M258"/>
  <c r="K258"/>
  <c r="I258"/>
  <c r="M251"/>
  <c r="K251"/>
  <c r="I251"/>
  <c r="M249"/>
  <c r="K249"/>
  <c r="I249"/>
  <c r="M248"/>
  <c r="K248"/>
  <c r="I248"/>
  <c r="M246"/>
  <c r="K246"/>
  <c r="I246"/>
  <c r="M245"/>
  <c r="K245"/>
  <c r="I245"/>
  <c r="M244"/>
  <c r="K244"/>
  <c r="I244"/>
  <c r="M243"/>
  <c r="K243"/>
  <c r="I243"/>
  <c r="M242"/>
  <c r="K242"/>
  <c r="I242"/>
  <c r="M240"/>
  <c r="K240"/>
  <c r="I240"/>
  <c r="M239"/>
  <c r="K239"/>
  <c r="I239"/>
  <c r="M237"/>
  <c r="K237"/>
  <c r="I237"/>
  <c r="M235"/>
  <c r="K235"/>
  <c r="I235"/>
  <c r="M234"/>
  <c r="K234"/>
  <c r="I234"/>
  <c r="M233"/>
  <c r="K233"/>
  <c r="I233"/>
  <c r="M232"/>
  <c r="K232"/>
  <c r="I232"/>
  <c r="M229"/>
  <c r="K229"/>
  <c r="I229"/>
  <c r="M228"/>
  <c r="K228"/>
  <c r="I228"/>
  <c r="M227"/>
  <c r="K227"/>
  <c r="I227"/>
  <c r="M226"/>
  <c r="K226"/>
  <c r="I226"/>
  <c r="M224"/>
  <c r="K224"/>
  <c r="I224"/>
  <c r="M223"/>
  <c r="K223"/>
  <c r="I223"/>
  <c r="M222"/>
  <c r="K222"/>
  <c r="I222"/>
  <c r="M220"/>
  <c r="K220"/>
  <c r="I220"/>
  <c r="M219"/>
  <c r="K219"/>
  <c r="I219"/>
  <c r="M181"/>
  <c r="K181"/>
  <c r="I181"/>
  <c r="M180"/>
  <c r="K180"/>
  <c r="I180"/>
  <c r="M177"/>
  <c r="K177"/>
  <c r="I177"/>
  <c r="M173"/>
  <c r="K173"/>
  <c r="I173"/>
  <c r="M172"/>
  <c r="K172"/>
  <c r="I172"/>
  <c r="M169"/>
  <c r="K169"/>
  <c r="I169"/>
  <c r="M164"/>
  <c r="K164"/>
  <c r="I164"/>
  <c r="M163"/>
  <c r="K163"/>
  <c r="I163"/>
  <c r="M160"/>
  <c r="K160"/>
  <c r="I160"/>
  <c r="M155"/>
  <c r="K155"/>
  <c r="I155"/>
  <c r="M153"/>
  <c r="K153"/>
  <c r="I153"/>
  <c r="M151"/>
  <c r="K151"/>
  <c r="I151"/>
  <c r="M149"/>
  <c r="K149"/>
  <c r="I149"/>
  <c r="M145"/>
  <c r="K145"/>
  <c r="I145"/>
  <c r="M141"/>
  <c r="K141"/>
  <c r="I141"/>
  <c r="M138"/>
  <c r="K138"/>
  <c r="I138"/>
  <c r="M133"/>
  <c r="K133"/>
  <c r="I133"/>
  <c r="M129"/>
  <c r="K129"/>
  <c r="I129"/>
  <c r="M122"/>
  <c r="K122"/>
  <c r="I122"/>
  <c r="M121"/>
  <c r="K121"/>
  <c r="I121"/>
  <c r="M119"/>
  <c r="K119"/>
  <c r="I119"/>
  <c r="M117"/>
  <c r="K117"/>
  <c r="I117"/>
  <c r="M115"/>
  <c r="K115"/>
  <c r="I115"/>
  <c r="M113"/>
  <c r="K113"/>
  <c r="I113"/>
  <c r="M110"/>
  <c r="K110"/>
  <c r="I110"/>
  <c r="M107"/>
  <c r="K107"/>
  <c r="I107"/>
  <c r="M106"/>
  <c r="K106"/>
  <c r="I106"/>
  <c r="M105"/>
  <c r="K105"/>
  <c r="I105"/>
  <c r="M104"/>
  <c r="K104"/>
  <c r="I104"/>
  <c r="M102"/>
  <c r="K102"/>
  <c r="I102"/>
  <c r="M100"/>
  <c r="K100"/>
  <c r="I100"/>
  <c r="M99"/>
  <c r="K99"/>
  <c r="I99"/>
  <c r="I182" s="1"/>
  <c r="I16" s="1"/>
  <c r="M97"/>
  <c r="K97"/>
  <c r="I97"/>
  <c r="M96"/>
  <c r="K96"/>
  <c r="I96"/>
  <c r="K95"/>
  <c r="K109"/>
  <c r="K79"/>
  <c r="K182" s="1"/>
  <c r="K16" s="1"/>
  <c r="K201"/>
  <c r="K324" s="1"/>
  <c r="K17" s="1"/>
  <c r="K685"/>
  <c r="K34" s="1"/>
  <c r="K693"/>
  <c r="K35"/>
  <c r="K857"/>
  <c r="K861"/>
  <c r="K864" s="1"/>
  <c r="K58" s="1"/>
  <c r="K863"/>
  <c r="K867"/>
  <c r="K873"/>
  <c r="K875" s="1"/>
  <c r="K54" s="1"/>
  <c r="K874"/>
  <c r="K877"/>
  <c r="K879"/>
  <c r="K64" s="1"/>
  <c r="K881"/>
  <c r="K65" s="1"/>
  <c r="K883"/>
  <c r="K885"/>
  <c r="I109"/>
  <c r="I79"/>
  <c r="I201"/>
  <c r="I324" s="1"/>
  <c r="I17" s="1"/>
  <c r="I847"/>
  <c r="I852" s="1"/>
  <c r="I44" s="1"/>
  <c r="I851"/>
  <c r="I685"/>
  <c r="I34"/>
  <c r="I861"/>
  <c r="I864" s="1"/>
  <c r="I58" s="1"/>
  <c r="I863"/>
  <c r="M513"/>
  <c r="M19" s="1"/>
  <c r="M109"/>
  <c r="M79"/>
  <c r="M182" s="1"/>
  <c r="M16" s="1"/>
  <c r="M201"/>
  <c r="M324" s="1"/>
  <c r="M17" s="1"/>
  <c r="M847"/>
  <c r="M851"/>
  <c r="M852"/>
  <c r="M44"/>
  <c r="M693"/>
  <c r="M35"/>
  <c r="M861"/>
  <c r="M863"/>
  <c r="M864"/>
  <c r="M58" s="1"/>
  <c r="M57"/>
  <c r="K57"/>
  <c r="K60" s="1"/>
  <c r="K66"/>
  <c r="K63"/>
  <c r="K67"/>
  <c r="P76"/>
  <c r="P105" s="1"/>
  <c r="P91"/>
  <c r="P96"/>
  <c r="K45" l="1"/>
  <c r="M45"/>
  <c r="I45"/>
  <c r="M61"/>
  <c r="I52" l="1"/>
  <c r="I61" s="1"/>
  <c r="I68" s="1"/>
  <c r="K50"/>
  <c r="K52" s="1"/>
  <c r="K55" s="1"/>
  <c r="K61" s="1"/>
  <c r="K68" s="1"/>
  <c r="K70" l="1"/>
</calcChain>
</file>

<file path=xl/sharedStrings.xml><?xml version="1.0" encoding="utf-8"?>
<sst xmlns="http://schemas.openxmlformats.org/spreadsheetml/2006/main" count="1591" uniqueCount="638">
  <si>
    <t>Popis položky</t>
  </si>
  <si>
    <t>MJ</t>
  </si>
  <si>
    <t>ks</t>
  </si>
  <si>
    <t>bm</t>
  </si>
  <si>
    <r>
      <t>m</t>
    </r>
    <r>
      <rPr>
        <vertAlign val="superscript"/>
        <sz val="10"/>
        <rFont val="Arial"/>
        <family val="2"/>
        <charset val="238"/>
      </rPr>
      <t>2</t>
    </r>
  </si>
  <si>
    <t>hod</t>
  </si>
  <si>
    <t>P. č.</t>
  </si>
  <si>
    <t>Montážní, spojovací a těsnicí materiál</t>
  </si>
  <si>
    <t>Vrchlického 31, 150 00 Praha 5</t>
  </si>
  <si>
    <t>Datum:</t>
  </si>
  <si>
    <t>Hodinová zúčtovací sazba</t>
  </si>
  <si>
    <t>Montážní a spojovací materiál</t>
  </si>
  <si>
    <t xml:space="preserve">Mezisoučet č. 2 </t>
  </si>
  <si>
    <t>Mezisoučet č. 3 - montáž - celkem</t>
  </si>
  <si>
    <t>Základní rozpočtové náklady</t>
  </si>
  <si>
    <t>Technika prostředí staveb</t>
  </si>
  <si>
    <t>Objekt:</t>
  </si>
  <si>
    <t>Investor:</t>
  </si>
  <si>
    <t>Dodávka celkem(Kč)</t>
  </si>
  <si>
    <t>Montáž celkem(Kč)</t>
  </si>
  <si>
    <t>Materiál pro zhotovení závěsů na montáži se skládá:</t>
  </si>
  <si>
    <t>.lišty závěsné ZL 40x40</t>
  </si>
  <si>
    <t>.závěsy ZL 8</t>
  </si>
  <si>
    <t>Zhotovení závěsů - nařezání profilů a závitových tyčí</t>
  </si>
  <si>
    <t>Montáž závěsů - instalace závěsů na stavbě</t>
  </si>
  <si>
    <t>Spojovací materiál se skládá:</t>
  </si>
  <si>
    <t>.šroub se šestihrannou hlavou M 8x30 Zn</t>
  </si>
  <si>
    <t>.matice šestihranná M 8 Zn</t>
  </si>
  <si>
    <t>.podložka plochá střední 8,4 Zn</t>
  </si>
  <si>
    <t>Montážní práce - náklady na úpravu a přizpůsobení vzduchotechnického potrubí na stavbě</t>
  </si>
  <si>
    <t>Montážní, spojovací a těsnicí materiál - celkem</t>
  </si>
  <si>
    <t>PSV nátěry - celkem</t>
  </si>
  <si>
    <t>PSV nátěry</t>
  </si>
  <si>
    <t>HSV lešení</t>
  </si>
  <si>
    <t>SO 01 - ÚPRAVA POŠTY BRNO 100 - POSTSERVIS</t>
  </si>
  <si>
    <t>JC (Kč)</t>
  </si>
  <si>
    <t>Těsnicí materiál - samolepicí pěnové těsnění</t>
  </si>
  <si>
    <t>.závěsy kruhové s tlumicí gumou</t>
  </si>
  <si>
    <t>6/2016</t>
  </si>
  <si>
    <t>Místo:</t>
  </si>
  <si>
    <t>Č. pozice</t>
  </si>
  <si>
    <t>1.01</t>
  </si>
  <si>
    <t>neobsazeno</t>
  </si>
  <si>
    <t>2.01</t>
  </si>
  <si>
    <t>Množ  celkem</t>
  </si>
  <si>
    <t>Dodávka JC (Kč)</t>
  </si>
  <si>
    <t>Montáž JC (Kč)</t>
  </si>
  <si>
    <t>Hmot. jednotka</t>
  </si>
  <si>
    <t>Hmot. celkem</t>
  </si>
  <si>
    <t>5.01</t>
  </si>
  <si>
    <t>Mezisoučet č. 1 - vzduchotechnická zařízení - celkem</t>
  </si>
  <si>
    <t xml:space="preserve">Doprava </t>
  </si>
  <si>
    <t>PPV</t>
  </si>
  <si>
    <t>Stavební výpomoci</t>
  </si>
  <si>
    <t>HSV - lešení</t>
  </si>
  <si>
    <t>PSV - stavební nátěry</t>
  </si>
  <si>
    <t>HSV + PSV - celkem</t>
  </si>
  <si>
    <t>Stavba:</t>
  </si>
  <si>
    <t>Vypracoval: J. Procházka</t>
  </si>
  <si>
    <t>vč. automatické regulace - zabudovaná přímo v jednotce, kompletně vybavená spínacími a jisticími</t>
  </si>
  <si>
    <t>prvky, ovládání přímo na jednotce pomocí displeje umístěného na dveřích regulační skříně, možnost</t>
  </si>
  <si>
    <t>jednotka sestává z:</t>
  </si>
  <si>
    <t xml:space="preserve">Množ  </t>
  </si>
  <si>
    <t>1.02</t>
  </si>
  <si>
    <t>1.03</t>
  </si>
  <si>
    <t>1.04</t>
  </si>
  <si>
    <t>1.05</t>
  </si>
  <si>
    <t>1.06</t>
  </si>
  <si>
    <t>1.07</t>
  </si>
  <si>
    <t>1.10</t>
  </si>
  <si>
    <t>1.11</t>
  </si>
  <si>
    <t>1.12</t>
  </si>
  <si>
    <t>1.20</t>
  </si>
  <si>
    <t>1.21</t>
  </si>
  <si>
    <t>2.04</t>
  </si>
  <si>
    <t>2.11</t>
  </si>
  <si>
    <t>2.12</t>
  </si>
  <si>
    <t xml:space="preserve">Plastový talířový ventil přívodní   D 160, včetně zděře </t>
  </si>
  <si>
    <t>2.15</t>
  </si>
  <si>
    <t>2.16</t>
  </si>
  <si>
    <t>2.17</t>
  </si>
  <si>
    <t xml:space="preserve">Plastový talířový ventil odvodní   D 160, včetně zděře </t>
  </si>
  <si>
    <t>2.18</t>
  </si>
  <si>
    <t xml:space="preserve">Plastový talířový ventil odvodní   D 200, včetně zděře </t>
  </si>
  <si>
    <t>Ohebná zvukově izolační hadice   D 160</t>
  </si>
  <si>
    <t>2.22</t>
  </si>
  <si>
    <t>2.23</t>
  </si>
  <si>
    <t>2.24</t>
  </si>
  <si>
    <t>Regulační klapka kruhová   D 200, ruční ovládání</t>
  </si>
  <si>
    <t>2.28</t>
  </si>
  <si>
    <t>3.01</t>
  </si>
  <si>
    <t>3.03</t>
  </si>
  <si>
    <t>3.04</t>
  </si>
  <si>
    <t>3.11</t>
  </si>
  <si>
    <t>3.12</t>
  </si>
  <si>
    <t>3.16</t>
  </si>
  <si>
    <t>3.19</t>
  </si>
  <si>
    <t>3.20</t>
  </si>
  <si>
    <t>4.01</t>
  </si>
  <si>
    <t>Větrací rekuperační jednotka ve stojatém provedení s vývody pro přívod a odvod vzduchu</t>
  </si>
  <si>
    <t>Od rekuperátoru v jednotce je nutno zajistit odvod kondenzátu.</t>
  </si>
  <si>
    <t>4.07</t>
  </si>
  <si>
    <t>4.08</t>
  </si>
  <si>
    <t>4.09</t>
  </si>
  <si>
    <t>kpl</t>
  </si>
  <si>
    <t>Zařízení č. 1 - Větrání a odvlhčování bazénové haly</t>
  </si>
  <si>
    <t>3.30</t>
  </si>
  <si>
    <t>3.31</t>
  </si>
  <si>
    <t>2.05</t>
  </si>
  <si>
    <t>t</t>
  </si>
  <si>
    <t>PSV tepelné a protipožární izolace</t>
  </si>
  <si>
    <t>PSV tepelné a protipožární izolace - celkem</t>
  </si>
  <si>
    <t>Dílenská montážní dokumentace</t>
  </si>
  <si>
    <t>Dokumentace skutečného provedení</t>
  </si>
  <si>
    <t>Měření hluku</t>
  </si>
  <si>
    <t>Zprovoznění zařízení a zaškolení obsluhy</t>
  </si>
  <si>
    <t>Inženýrská a koordinační činnost</t>
  </si>
  <si>
    <t>Mezisoučet č. 4</t>
  </si>
  <si>
    <t>Zprovoznění zařízení (VZT jednotky) a zaškolení obsluhy</t>
  </si>
  <si>
    <t>D.2</t>
  </si>
  <si>
    <t>DOKUMENTACE TECHNICKÝCH A TECHNOLOGICKÝCH ZAŘÍZENÍ</t>
  </si>
  <si>
    <t>PS 108</t>
  </si>
  <si>
    <t>SPORTOVNĚ REKREAČNÍ AREÁL VEJSPLACHY, KRYTÝ BAZÉN VČETNĚ INFRASTRUKTURY</t>
  </si>
  <si>
    <t>Vrchlabí</t>
  </si>
  <si>
    <t>Město Vrchlabí, Zámek č. 1, 543 01 Vrchlabí</t>
  </si>
  <si>
    <t>PS 108 - Vzduchotechnika</t>
  </si>
  <si>
    <t>108.1 - Vzduchotechnika bazénu s rekuperací</t>
  </si>
  <si>
    <t>Centrální bazénová jednotka pro větrání a odvlhčování bazénové haly s rekuperací tepla a</t>
  </si>
  <si>
    <t>deskovým rekuperátorem a se zabudovaným tepelným čerpadlem</t>
  </si>
  <si>
    <t>odsávací sekce umístěna nad sekcí přívodní - vnitřní provedení (levé a pravé)</t>
  </si>
  <si>
    <r>
      <t>V = 15 000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/h/15 000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(přívod, odtah), externí tlak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450 Pa,      </t>
    </r>
  </si>
  <si>
    <r>
      <t>připojovací výkon: N</t>
    </r>
    <r>
      <rPr>
        <vertAlign val="subscript"/>
        <sz val="10"/>
        <rFont val="Arial"/>
        <family val="2"/>
        <charset val="238"/>
      </rPr>
      <t>iP</t>
    </r>
    <r>
      <rPr>
        <sz val="10"/>
        <rFont val="Arial"/>
        <family val="2"/>
        <charset val="238"/>
      </rPr>
      <t xml:space="preserve"> = 32,3 kVA/3 x 400 V, jištění 3 x 63 A, vodní ohřívač (voda 70/50 °C)</t>
    </r>
  </si>
  <si>
    <r>
      <t>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23 kW (vč. krytí tepelných ztrát 15 kW), odvlhčovací výkon dle VDI 2098 H = 84,6 kg/h,</t>
    </r>
  </si>
  <si>
    <r>
      <t>dodávka regulačního uzlu bez čerpadla (čerpadlo k ohřívači - dodávka profese UT, p</t>
    </r>
    <r>
      <rPr>
        <vertAlign val="subscript"/>
        <sz val="10"/>
        <rFont val="Arial"/>
        <family val="2"/>
        <charset val="238"/>
      </rPr>
      <t>w</t>
    </r>
    <r>
      <rPr>
        <sz val="10"/>
        <rFont val="Arial"/>
        <family val="2"/>
        <charset val="238"/>
      </rPr>
      <t xml:space="preserve"> = 12 kPa),</t>
    </r>
    <r>
      <rPr>
        <sz val="10"/>
        <rFont val="Arial"/>
        <family val="2"/>
        <charset val="238"/>
      </rPr>
      <t xml:space="preserve"> </t>
    </r>
  </si>
  <si>
    <t>napojení na centrální systém řízení (MODBUS), součástí dodávky je třícestný ventil, bez oběhového čerpadla</t>
  </si>
  <si>
    <t>kompresor, cirkulační klapka, kondenzátor, přívodní ventilátor, přívodní filtr (F7), vodní ohřívač,</t>
  </si>
  <si>
    <t>tlumicí vložka</t>
  </si>
  <si>
    <t xml:space="preserve">přívodní sekce: tlumicí vložka, klapka, kapsový filtr (M5), deskový rekuperátor (účinnost 62 - 82 %), </t>
  </si>
  <si>
    <t>rekuperátor, výparník, regulační klapka, tlumicí vložka</t>
  </si>
  <si>
    <t>Sací protidešťová žaluzie   vel. 2000 x 1000, komfortní, vč. síťky proti hmyzu</t>
  </si>
  <si>
    <t>Výfuková protidešťová žaluzie   vel. 2000 x 2000, komfortní, vč. síťky proti hmyzu</t>
  </si>
  <si>
    <t>1.08</t>
  </si>
  <si>
    <t>1.09</t>
  </si>
  <si>
    <t>1.13</t>
  </si>
  <si>
    <r>
      <t xml:space="preserve">Přívodní štěrbinová vyústka typ III, štěrbina 3 x 15 mm, </t>
    </r>
    <r>
      <rPr>
        <sz val="10"/>
        <rFont val="Arial"/>
        <family val="2"/>
        <charset val="238"/>
      </rPr>
      <t>délka 1 bm</t>
    </r>
  </si>
  <si>
    <t>1.14</t>
  </si>
  <si>
    <t>Odsávací vyústka   vel. 1000 x 500, komfortní, z Al profilů opatřených eloxem, vč. vypalovací</t>
  </si>
  <si>
    <t>barvy, 1řadá, reg. 1</t>
  </si>
  <si>
    <t>1.15,1.16</t>
  </si>
  <si>
    <t>1.17</t>
  </si>
  <si>
    <t>1.18</t>
  </si>
  <si>
    <t>1.19</t>
  </si>
  <si>
    <t>Regulační klapka   vel. 400 x 400, ruční ovládání</t>
  </si>
  <si>
    <t>Krycí mřížka   vel. 400 x 400</t>
  </si>
  <si>
    <t>1.22-1.29</t>
  </si>
  <si>
    <t>1.30</t>
  </si>
  <si>
    <t>přívodní</t>
  </si>
  <si>
    <t>Vzduchotechnické potrubí</t>
  </si>
  <si>
    <t xml:space="preserve">    potrubí z předizolovaných panelů z polyuretanové pěny a Al fólie, šířka panelů 20 mm,</t>
  </si>
  <si>
    <t xml:space="preserve">    tepelná vodivost 0,018 W/mK</t>
  </si>
  <si>
    <t xml:space="preserve">    plocha celkem</t>
  </si>
  <si>
    <t xml:space="preserve">    do obv. 5600     30 % tvar.</t>
  </si>
  <si>
    <t>1.31</t>
  </si>
  <si>
    <t>odsávací</t>
  </si>
  <si>
    <t>Tlumič hluku absorpční   vel. 2000 x 630/1000, sestává z 5 kulis 200 x 625/950.01,02</t>
  </si>
  <si>
    <t>Tlumič hluku absorpční   vel. 2000 x 1000/1000, sestává z 5 kulis 200 x 995/950.01,02</t>
  </si>
  <si>
    <t>Tlumič hluku absorpční   vel. 1400 x 900/1000, sestává ze 7 kulis 100 x 895/950.02</t>
  </si>
  <si>
    <t>Tlumič hluku absorpční   vel. 1400 x 900/500, sestává ze 7 kulis 100 x 895/950.01</t>
  </si>
  <si>
    <t>Tlumič hluku absorpční   vel. 2000 x 1250/1000, sestává z 10 kulis 100 x 1245/950.03, atyp.</t>
  </si>
  <si>
    <t xml:space="preserve">Zařízení č. 2 - Větrání šaten a hygienických zařízení v 1. PP </t>
  </si>
  <si>
    <t>v horním panelu, skříň zhotovena z panelů tloušťky 45 mm, vyrobena z ocelového pozinkovaného</t>
  </si>
  <si>
    <t>plechu s vnějším lakováním v odstínu RAL 9002 (šedobílá), panely jsou uvnitř vyplněné zvukovou</t>
  </si>
  <si>
    <t>a tepelnou izolací z nehořlavé skelné minerální vlny. Na přívodní a odvodní straně je zabudován</t>
  </si>
  <si>
    <t>ventilátor s dozadu zahnutými lopatkami a s EC motory, vodní ohřívač je navržen pro spád vody</t>
  </si>
  <si>
    <t>Jednotka bude vybavena kompletní komfortní regulací, vč. směšovacího uzlu, klapek, čidel a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</si>
  <si>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12 kW, v jednotce je protiproudý deskový rekuperátor s účinností až 89 %,</t>
    </r>
  </si>
  <si>
    <r>
      <t>V = 3800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1,25 + 1,10 = 2,35 kW/3 x 400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12 kW (voda 70/50 °C)  </t>
    </r>
  </si>
  <si>
    <t>u přívodu jsou navrženy filtry F7, na odvodu M5.</t>
  </si>
  <si>
    <t xml:space="preserve">Přívod: klapka, filtr vzduchu (F7), rekuperátor (účinnost 75 - 89 %), vodní ohřívač, ventilátor </t>
  </si>
  <si>
    <t xml:space="preserve">Odvod: klapka, filtr vzduchu (M5), rekuperátor (účinnost 75 - 89 %), ventilátor </t>
  </si>
  <si>
    <t>servopohonu s požadavkem na externí komunikaci s MODBUS převodníkem a kabelem</t>
  </si>
  <si>
    <t>(řídicí jednotka, směšovací uzel topné vody, snímače tlakové diference, teplotní čidla, snímač</t>
  </si>
  <si>
    <t>námrazy rekuperátoru, servopohony klapek), umístění regulace standardní, režim regulace VAV,</t>
  </si>
  <si>
    <t>nadřazený systém MODBUS RTU.</t>
  </si>
  <si>
    <t>Zařízení č. 3 - Větrání prostoru bazénové technologie ve 2. PP</t>
  </si>
  <si>
    <t>Větrací rekuperační jednotka v podstropním provedení</t>
  </si>
  <si>
    <t>skříň zhotovena z panelů tloušťky 45 mm vyplněných uvnitř zvukovou a tepelnou izolací,</t>
  </si>
  <si>
    <t>na přívodní i odvodní straně je zabudován ventilátor s dozadu zahnutými lopatkami a</t>
  </si>
  <si>
    <r>
      <t>V = 2000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0,66 + 0,51 kW = 1,17 kW/230 V-50 Hz       </t>
    </r>
  </si>
  <si>
    <r>
      <t>s EC motory, bez vodního ohřívače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charset val="238"/>
      </rPr>
      <t>rekuperátor účinnost (75 - 89 %), přívodní filtr F7, odsávací</t>
    </r>
  </si>
  <si>
    <t>Jednotka bude vybavena kompletní komfortní regulací, vč. klapek, čidel a servopohonu</t>
  </si>
  <si>
    <t>s požadavkem na externí komunikaci s MODBUS RTU převodníkem a kabelem.</t>
  </si>
  <si>
    <t>rozměry jednotky (š x v x l): 1620 x 521 x 2562 mm</t>
  </si>
  <si>
    <t xml:space="preserve">rozměry jednotky (š x v x l): 992 x 1770 x 2091 mm </t>
  </si>
  <si>
    <t>hladina akustického tlaku ve vzdálenosti 1 m od obrysu zařízení: 49 dB(A)</t>
  </si>
  <si>
    <t>hladina akustického tlaku ve vzdálenosti 1 m od obrysu zařízení: 41 dB(A)</t>
  </si>
  <si>
    <t>Zařízení č. 4 - Větrání vstupní haly, prostoru občerstvení a baru v 1. NP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</si>
  <si>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10 kW, v jednotce je protiproudý deskový rekuperátor s účinností až 89 %,</t>
    </r>
  </si>
  <si>
    <r>
      <t>V = 3000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1,25 + 1,10 = 2,35 kW/3 x 400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10 kW (voda 70/50 °C)  </t>
    </r>
  </si>
  <si>
    <t>Izolace jednotky zajištěna pro venkovní provoz.</t>
  </si>
  <si>
    <r>
      <t>70 °C/50 °C,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3 kW, v jednotce je protiproudý deskový rekuperátor s účinností až 89 %,</t>
    </r>
  </si>
  <si>
    <r>
      <t>V = 450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ext</t>
    </r>
    <r>
      <rPr>
        <sz val="10"/>
        <rFont val="Arial"/>
        <family val="2"/>
        <charset val="238"/>
      </rPr>
      <t xml:space="preserve"> = 350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0,15 + 0,12 = 0,27 kW/230 V-50 Hz,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3 kW (voda 70/50 °C)  </t>
    </r>
  </si>
  <si>
    <t xml:space="preserve">rozměry jednotky (š x v x l): 521 x 1299 x 1149 mm </t>
  </si>
  <si>
    <t>hladina akustického tlaku ve vzdálenosti 1 m od obrysu zařízení: 46 dB(A)</t>
  </si>
  <si>
    <t>hladina akustického tlaku ve vzdálenosti 1 m od obrysu zařízení: 35 dB(A)</t>
  </si>
  <si>
    <t>3.02</t>
  </si>
  <si>
    <t>Tlumič hluku absorpční   vel. 600 x 300/1000, sestává ze 3 kulis 100 x 295/950.03</t>
  </si>
  <si>
    <t>Tlumič hluku absorpční   vel. 400 x 400/1000, sestává ze 2 kulis 100 x 395/950.01,02</t>
  </si>
  <si>
    <t>Sací protidešťová žaluzie   vel. 400 x 800, komfortní, vč. síťky proti hmyzu</t>
  </si>
  <si>
    <t>3.05</t>
  </si>
  <si>
    <t>3.06</t>
  </si>
  <si>
    <t>Přívodní vyústka   vel. 200 x 100, průmyslová, 2Ř, R1</t>
  </si>
  <si>
    <t>3.07</t>
  </si>
  <si>
    <t>Přívodní vyústka   vel. 300 x 100, průmyslová, 2Ř, R1</t>
  </si>
  <si>
    <t>3.08</t>
  </si>
  <si>
    <t>Přívodní vyústka   vel. 400 x 100, průmyslová, 2Ř, R1</t>
  </si>
  <si>
    <t>3.09-3.10</t>
  </si>
  <si>
    <t>Odsávací vyústka   vel. 300 x 100, průmyslová, 1Ř, R1</t>
  </si>
  <si>
    <t>Odsávací vyústka   vel. 400 x 100, průmyslová, 1Ř, R1</t>
  </si>
  <si>
    <t>3.13-3.14</t>
  </si>
  <si>
    <t>3.15</t>
  </si>
  <si>
    <t>Regulační klapka   vel. 160 x 100, ruční ovládání</t>
  </si>
  <si>
    <t>Regulační klapka   vel. 160 x 160, ruční ovládání</t>
  </si>
  <si>
    <t>3.17-3.18</t>
  </si>
  <si>
    <t>s koncovým spínačem</t>
  </si>
  <si>
    <t>Požární klapka čtyřhranná   vel. 400 x 200, odolnost min 60 minut, ruční a teplotní (.11),</t>
  </si>
  <si>
    <t>Požární klapka čtyřhranná   vel. 600 x 300, odolnost min 60 minut, ruční a teplotní (.11),</t>
  </si>
  <si>
    <t>3.21-3.29</t>
  </si>
  <si>
    <t>Vzduchotechnické potrubí sk. I</t>
  </si>
  <si>
    <t>1) trasa: od sací plechové části s tlumičem po požární klapku ve strojovně VZT</t>
  </si>
  <si>
    <t xml:space="preserve">    tepelná vodivost 0,018 W/mK, max. tlak 600 Pa, tř. těsnosti "C"</t>
  </si>
  <si>
    <t>2) trasa: od požární klapky po větrací jednotku umístěnou ve 2. PP</t>
  </si>
  <si>
    <t xml:space="preserve">    pozink. plech</t>
  </si>
  <si>
    <t xml:space="preserve">    do obv. 1500     50 % tvar.</t>
  </si>
  <si>
    <t>3) trasa: od jednotky do konce potrubního rozvodu</t>
  </si>
  <si>
    <t xml:space="preserve">    do obv.   650     40 % tvar.</t>
  </si>
  <si>
    <t xml:space="preserve">    do obv. 1050     30 % tvar.</t>
  </si>
  <si>
    <t xml:space="preserve">    do obv. 1500     30 % tvar.</t>
  </si>
  <si>
    <t xml:space="preserve">    do obv. 1890     40 % tvar.</t>
  </si>
  <si>
    <t>1) trasa: od konce potrubní trasy po větrací jednotku</t>
  </si>
  <si>
    <t xml:space="preserve">    do obv. 1050     40 % tvar.</t>
  </si>
  <si>
    <t xml:space="preserve">    do obv. 1500     40 % tvar.</t>
  </si>
  <si>
    <t xml:space="preserve">    do obv. 1890     60 % tvar.</t>
  </si>
  <si>
    <t>2) trasa: z jednotky po požární klapku v 1. PP</t>
  </si>
  <si>
    <t xml:space="preserve">    do obv. 1500     60 % tvar.</t>
  </si>
  <si>
    <t xml:space="preserve">    do obv. 1890   100 % tvar.</t>
  </si>
  <si>
    <t>3) trasa: od požární klapky po strop VZT strojovny</t>
  </si>
  <si>
    <t>4) trasa: od stropu VZT strojovny po výfukovou žaluzii</t>
  </si>
  <si>
    <t xml:space="preserve">    do obv. 1890     30 % tvar.</t>
  </si>
  <si>
    <t xml:space="preserve">    do obv. 2630   100 % tvar.</t>
  </si>
  <si>
    <t>2.02</t>
  </si>
  <si>
    <t>2.03</t>
  </si>
  <si>
    <t>Výfuková protidešťová žaluzie   vel. 630 x 1000, komfortní, vč. síťky proti hmyzu</t>
  </si>
  <si>
    <t>2.06</t>
  </si>
  <si>
    <t>Tlumič hluku absorpční   vel. 600 x 500/1000, sestává ze 3 kulis 100 x 495/950.01,02</t>
  </si>
  <si>
    <t>2.07</t>
  </si>
  <si>
    <t>2.08-2.10</t>
  </si>
  <si>
    <t>Přívodní anemostat   vel. 400, vč. plenum boxu, horizontální napojení s klapkou</t>
  </si>
  <si>
    <t>Přívodní anemostat   vel. 300, vč. plenum boxu, horizontální napojení s klapkou</t>
  </si>
  <si>
    <t>2.13</t>
  </si>
  <si>
    <t>Přívodní vyústka na kruhové potrubí   vel. 300 x 75, komfortní, 2Ř, R1</t>
  </si>
  <si>
    <t>2.14</t>
  </si>
  <si>
    <t>Odsávací anemostat   vel. 400, vč. plenum boxu, horizontální napojení s klapkou</t>
  </si>
  <si>
    <t>Odsávací vyústka na kruhové potrubí   vel. 300 x 75, komfortní, 1Ř, R1</t>
  </si>
  <si>
    <t>2.19</t>
  </si>
  <si>
    <t>2.20-2.21</t>
  </si>
  <si>
    <t>Stěnová mřížka   vel. 500 x 300, vč. rámečku</t>
  </si>
  <si>
    <t>2.25</t>
  </si>
  <si>
    <t>Ohebná zvukově izolační hadice   D 200</t>
  </si>
  <si>
    <t>2.26-2.27</t>
  </si>
  <si>
    <t>2.29</t>
  </si>
  <si>
    <t>Regulační klapka   vel. 200 x 200, ruční ovládání</t>
  </si>
  <si>
    <t>2.30</t>
  </si>
  <si>
    <t>Regulační klapka   vel. 200 x 250, ruční ovládání</t>
  </si>
  <si>
    <t>2.31</t>
  </si>
  <si>
    <t>Regulační klapka   vel. 250 x 315, ruční ovládání</t>
  </si>
  <si>
    <t>2.32</t>
  </si>
  <si>
    <t>Regulační klapka   vel. 315 x 315, ruční ovládání</t>
  </si>
  <si>
    <t>2.33-2.34</t>
  </si>
  <si>
    <t>2.35</t>
  </si>
  <si>
    <t>Regulační klapka kruhová   D 160, ruční ovládání</t>
  </si>
  <si>
    <t>2.36</t>
  </si>
  <si>
    <t>2.37-2.38</t>
  </si>
  <si>
    <t>2.39</t>
  </si>
  <si>
    <t>Požární klapka kruhová   D 450, odolnost min 60 minut, ruční a teplotní (.11),</t>
  </si>
  <si>
    <t>2.40-2.49</t>
  </si>
  <si>
    <t>2.50</t>
  </si>
  <si>
    <t>1) trasa: od sací žaluzie po konec sací plechové komory</t>
  </si>
  <si>
    <t xml:space="preserve">    pozink. plech - čtyřhranné</t>
  </si>
  <si>
    <t xml:space="preserve">    do obv. 5600     20 % tvar.</t>
  </si>
  <si>
    <t xml:space="preserve">    do obv. 6800     50 % tvar.</t>
  </si>
  <si>
    <t>2) trasa: od plechové sací komory po větrací jednotku</t>
  </si>
  <si>
    <t xml:space="preserve">    kruhové - spiro</t>
  </si>
  <si>
    <t xml:space="preserve">    rovné   D 450</t>
  </si>
  <si>
    <t xml:space="preserve">    oblouk segmentový 90°   D 450</t>
  </si>
  <si>
    <t xml:space="preserve">    vnitřní spojka   D 450</t>
  </si>
  <si>
    <t>3) trasa: od jednotky do konce přívodní potrubní trasy</t>
  </si>
  <si>
    <t xml:space="preserve">    do obv. 1050     50 % tvar.</t>
  </si>
  <si>
    <t xml:space="preserve">    do obv. 2630     50 % tvar.</t>
  </si>
  <si>
    <t xml:space="preserve">    rovné   D 160</t>
  </si>
  <si>
    <t xml:space="preserve">    rovné   D 200</t>
  </si>
  <si>
    <t xml:space="preserve">    oblouk segmentový 90°   D 200</t>
  </si>
  <si>
    <t xml:space="preserve">    oblouk segmentový 45°   D 160</t>
  </si>
  <si>
    <t xml:space="preserve">    oblouk segmentový 45°   D 200</t>
  </si>
  <si>
    <t xml:space="preserve">    odbočka jednostranná 90°  D 160/160</t>
  </si>
  <si>
    <t xml:space="preserve">    odbočka jednostranná 90°  D 200/160</t>
  </si>
  <si>
    <t xml:space="preserve">    přechod osový   D 200/160</t>
  </si>
  <si>
    <t xml:space="preserve">    koncový kryt   D 160</t>
  </si>
  <si>
    <t xml:space="preserve">    vnitřní spojka   D 160</t>
  </si>
  <si>
    <t xml:space="preserve">    vnitřní spojka   D 200</t>
  </si>
  <si>
    <t xml:space="preserve">    do obv.   650       0 % tvar.</t>
  </si>
  <si>
    <t xml:space="preserve">    do obv. 2630     30 % tvar.</t>
  </si>
  <si>
    <t xml:space="preserve">    oblouk segmentový 90°   D 160</t>
  </si>
  <si>
    <t xml:space="preserve">    odbočka jednostranná 90°  D 200/200</t>
  </si>
  <si>
    <t xml:space="preserve">    odbočka oboustranná 90°  D 200/200/200</t>
  </si>
  <si>
    <t xml:space="preserve">    koncový kryt   D 200</t>
  </si>
  <si>
    <t>2) trasa: z jednotky po výfukovou žaluzii</t>
  </si>
  <si>
    <t xml:space="preserve">    do obv. 2630     40 % tvar.</t>
  </si>
  <si>
    <t xml:space="preserve">    do obv. 3500   100 % tvar.</t>
  </si>
  <si>
    <t xml:space="preserve">    oblouk segmentový 60°   D 450</t>
  </si>
  <si>
    <t xml:space="preserve">Zařízení č. 2 - Větrání šaten a hygienických zařízení v 1. PP - celkem </t>
  </si>
  <si>
    <r>
      <t>chladič (přímý výparník) 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16 kW, </t>
    </r>
    <r>
      <rPr>
        <sz val="10"/>
        <rFont val="Arial"/>
        <charset val="238"/>
      </rPr>
      <t>u přívodu jsou navrženy filtry F7, na odvodu M5.</t>
    </r>
  </si>
  <si>
    <t>Chladicí tepelně izolované Cu potrubí</t>
  </si>
  <si>
    <t>4.02</t>
  </si>
  <si>
    <t>Sací protidešťová žaluzie   vel. 1000 x 630, komfortní, vč. síťky proti hmyzu</t>
  </si>
  <si>
    <t>4.03</t>
  </si>
  <si>
    <t>4.04</t>
  </si>
  <si>
    <t>Tlumič hluku absorpční   D 450/900</t>
  </si>
  <si>
    <t>Tlumič hluku absorpční   vel. 600 x 600/1000, sestává ze 3 kulis 100 x 595/950.01,02</t>
  </si>
  <si>
    <t>4.05</t>
  </si>
  <si>
    <t>Tlumič hluku absorpční   vel. 800 x 280/1000, sestává ze 4 kulis 100 x 275/950.01,02</t>
  </si>
  <si>
    <t>4.06</t>
  </si>
  <si>
    <t>Výfuková protidešťová žaluzie   vel. 630 x 630, komfortní, vč. síťky proti hmyzu</t>
  </si>
  <si>
    <t>Krycí mřížka   vel. 250 x 60</t>
  </si>
  <si>
    <t>4.10</t>
  </si>
  <si>
    <t>4.11</t>
  </si>
  <si>
    <t>4.14</t>
  </si>
  <si>
    <t>4.15</t>
  </si>
  <si>
    <t>4.18</t>
  </si>
  <si>
    <t>4.19</t>
  </si>
  <si>
    <t>Výfuková hlavice   D 160</t>
  </si>
  <si>
    <t>4.20-4.21</t>
  </si>
  <si>
    <t>4.22</t>
  </si>
  <si>
    <t>4.23</t>
  </si>
  <si>
    <t>4.24</t>
  </si>
  <si>
    <t>4.25</t>
  </si>
  <si>
    <t>Regulační klapka   vel. 355 x 250, ruční ovládání</t>
  </si>
  <si>
    <t>4.26</t>
  </si>
  <si>
    <t>4.27</t>
  </si>
  <si>
    <t>4.28</t>
  </si>
  <si>
    <t>4.29</t>
  </si>
  <si>
    <t>4.30</t>
  </si>
  <si>
    <t>4.31</t>
  </si>
  <si>
    <t>Regulační klapka   vel. 400 x 150, ruční ovládání</t>
  </si>
  <si>
    <t>Regulační klapka   vel. 450 x 250, ruční ovládání</t>
  </si>
  <si>
    <t>Regulační klapka   vel. 300 x 100, ruční ovládání</t>
  </si>
  <si>
    <t>Regulační klapka   vel. 250 x 250, ruční ovládání</t>
  </si>
  <si>
    <t>4.32</t>
  </si>
  <si>
    <t>4.33</t>
  </si>
  <si>
    <t>Zařízení č. 4 - Větrání vstupní haly, prostoru občerstvení a baru v 1. NP - celkem</t>
  </si>
  <si>
    <t>4.34-4.35</t>
  </si>
  <si>
    <t>4.36</t>
  </si>
  <si>
    <t>Požární klapka čtyřhranná   vel. 500 x 250, odolnost min 60 minut, ruční a teplotní (.11),</t>
  </si>
  <si>
    <t>4.37-4.39</t>
  </si>
  <si>
    <t xml:space="preserve">Vzduchotechnické potrubí sk. I </t>
  </si>
  <si>
    <t>4.40</t>
  </si>
  <si>
    <t>1) trasa: sací žaluzie - vzduchotechnická jednotka</t>
  </si>
  <si>
    <t>2) trasa: z jednotky po koncovou zeď schodiště (potrubí bude požárně izolováno)</t>
  </si>
  <si>
    <t>3) trasa: od zdi schodiště do konce potrubních tras</t>
  </si>
  <si>
    <t xml:space="preserve">    kruhové - spiro (tepelně izolováno)</t>
  </si>
  <si>
    <t>4.41</t>
  </si>
  <si>
    <t>1) trasa: od konce potrubních tras po zeď schodiště</t>
  </si>
  <si>
    <t>2) trasa: od zdi schodiště po vzduchotechnickou jednotku (potrubí bude požárně izolováno)</t>
  </si>
  <si>
    <t>3) trasa: ze vzduchotechnické jednotky po výfukovou žaluzii</t>
  </si>
  <si>
    <t xml:space="preserve">    kruhové - spiro </t>
  </si>
  <si>
    <t xml:space="preserve">    oblouk segmentový 45°   D 450</t>
  </si>
  <si>
    <t xml:space="preserve"> </t>
  </si>
  <si>
    <t>5.02</t>
  </si>
  <si>
    <t>Tlumič hluku do kruhového potrubí   D 160/900</t>
  </si>
  <si>
    <t>5.03</t>
  </si>
  <si>
    <t>Tlumič hluku do kruhového potrubí   D 200/900</t>
  </si>
  <si>
    <t>5.04-5.05</t>
  </si>
  <si>
    <t>5.06</t>
  </si>
  <si>
    <t>5.07</t>
  </si>
  <si>
    <t>5.08</t>
  </si>
  <si>
    <t>5.09</t>
  </si>
  <si>
    <t>5.10</t>
  </si>
  <si>
    <t>5.11</t>
  </si>
  <si>
    <t>5.12</t>
  </si>
  <si>
    <t>5.13</t>
  </si>
  <si>
    <t>Požární klapka kruhová   D 180, odolnost min 60 minut, ruční a teplotní (.11),</t>
  </si>
  <si>
    <t>5.19-5.19</t>
  </si>
  <si>
    <t>5.20</t>
  </si>
  <si>
    <t>Vzduchotechnické potrubí - pozink. plech</t>
  </si>
  <si>
    <t>přívodní - kruhové (spiro)</t>
  </si>
  <si>
    <t>1) trasa: sání od tlumiče po VZT jednotku (tepelně izolované)</t>
  </si>
  <si>
    <t>2) trasa: z VZT jednotky do konce přívodních tras</t>
  </si>
  <si>
    <t>5.21</t>
  </si>
  <si>
    <t>odsávací - kruhové (spiro)</t>
  </si>
  <si>
    <t>1) trasa: od konce odsávací trasy po VZT jednotku</t>
  </si>
  <si>
    <t xml:space="preserve">    odbočka oboustranná 90°  D 160/160/160</t>
  </si>
  <si>
    <t>2) trasa: z jednotky do výfukového potrubí</t>
  </si>
  <si>
    <t>Zařízení č. 5 - Větrání šaten a hygienických zařízení personálu v 1. PP</t>
  </si>
  <si>
    <t>Zařízení č. 5 - Větrání šaten a hygienických zařízení personálu v 1. PP - celkem</t>
  </si>
  <si>
    <t>Zařízení č. 7 - Větrání WC a hygienických zařízení návštěvníků v 1. NP</t>
  </si>
  <si>
    <t>včetně:</t>
  </si>
  <si>
    <t>Plastový talířový ventil odvodní   D 160, včetně zděře</t>
  </si>
  <si>
    <t>Dveřní mřížka   vel. 445 x 82</t>
  </si>
  <si>
    <t>7.01</t>
  </si>
  <si>
    <t>Zvukově izolovaný diagonální ventilátor do kruhového potrubí   D 200</t>
  </si>
  <si>
    <r>
      <t>V = 650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170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0,102 kW/230 V-50 Hz      </t>
    </r>
  </si>
  <si>
    <t>.spojovací manžeta   D 200</t>
  </si>
  <si>
    <t>.zpětná klapka   D 200</t>
  </si>
  <si>
    <t>7.02</t>
  </si>
  <si>
    <t>Výfuková hlavice   D 200</t>
  </si>
  <si>
    <t>7.03</t>
  </si>
  <si>
    <t>7.04</t>
  </si>
  <si>
    <t>7.05</t>
  </si>
  <si>
    <t>7.06-7.07</t>
  </si>
  <si>
    <t>7.11</t>
  </si>
  <si>
    <t>rovné   D 200</t>
  </si>
  <si>
    <t>rovné   D 160</t>
  </si>
  <si>
    <t>oblouk segmentový 90°   D 160</t>
  </si>
  <si>
    <t>odbočka jednostranná 90°  D 160/160</t>
  </si>
  <si>
    <t>odbočka jednostranná 90°  D 200/200</t>
  </si>
  <si>
    <t>odbočka oboustranná 90°  D 160/160/160</t>
  </si>
  <si>
    <t>odbočka oboustranná 90°  D 200/160/160</t>
  </si>
  <si>
    <t>přechod osový   D 200/160</t>
  </si>
  <si>
    <t>koncový kryt   D 200</t>
  </si>
  <si>
    <t>vnitřní spojka   D 160</t>
  </si>
  <si>
    <t>vnitřní spojka   D 200</t>
  </si>
  <si>
    <t>Zařízení č. 7 - Větrání WC a hygienických zařízení návštěvníků v 1. NP - celkem</t>
  </si>
  <si>
    <t>Zařízení č. 8 - Větrání WC a hygienických zařízení zaměstnanců v 1. NP</t>
  </si>
  <si>
    <t>8.01</t>
  </si>
  <si>
    <t>8.02</t>
  </si>
  <si>
    <t>Zvukově izolovaný diagonální ventilátor do kruhového potrubí   D 160</t>
  </si>
  <si>
    <r>
      <t>V = 300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180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0,059 kW/230 V-50 Hz      </t>
    </r>
  </si>
  <si>
    <t>.spojovací manžeta   D 160</t>
  </si>
  <si>
    <t>.zpětná klapka   D 160</t>
  </si>
  <si>
    <t>8.03</t>
  </si>
  <si>
    <t>Odsávací vyústka na kruhové potrubí   vel. 400 x 75, komfortní, 1řadá, reg.1</t>
  </si>
  <si>
    <t>8.04</t>
  </si>
  <si>
    <t>8.05-8.10</t>
  </si>
  <si>
    <t>8.11</t>
  </si>
  <si>
    <t>koncový kryt   D 160</t>
  </si>
  <si>
    <t>Zařízení č. 8 - Větrání WC a hygienických zařízení zaměstnanců v 1. NP - celkem</t>
  </si>
  <si>
    <t>6.01</t>
  </si>
  <si>
    <t>Potrubní odsávací ventilátor   D 280-PVC</t>
  </si>
  <si>
    <r>
      <t>V = 800/400/200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300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0,25 kW/3 x 400 V-50 Hz       </t>
    </r>
  </si>
  <si>
    <t>včetně: montážní sada, frekvenční měnič, připojovací přechody</t>
  </si>
  <si>
    <t>6.02</t>
  </si>
  <si>
    <t>Výfuková žaluzie   vel. 250 x 400 - PVC</t>
  </si>
  <si>
    <t>6.03</t>
  </si>
  <si>
    <t>Odsávací vyústka na kruhové potrubí   vel. 400 x 75, komfortní, 1Ř, R1 - PVC</t>
  </si>
  <si>
    <t>6.04</t>
  </si>
  <si>
    <t>Plastová mřížka   vel. 445 x 82</t>
  </si>
  <si>
    <t>6.05</t>
  </si>
  <si>
    <t>Požární klapka kruhová   D 200, odolnost min 60 minut, ruční a teplotní (.11),</t>
  </si>
  <si>
    <t>6.06-6.10</t>
  </si>
  <si>
    <t>6.11</t>
  </si>
  <si>
    <t>Vzduchotechnické potrubí - z PVC</t>
  </si>
  <si>
    <t xml:space="preserve">odsávací - kruhové </t>
  </si>
  <si>
    <t>oblouk segmentový 90°   D 200</t>
  </si>
  <si>
    <t>oblouk segmentový 45°   D 200</t>
  </si>
  <si>
    <t>odsávací - čtyřhranné</t>
  </si>
  <si>
    <t>vel. 250 x 125</t>
  </si>
  <si>
    <t>oblouk   125 x 250/90°</t>
  </si>
  <si>
    <t>oblouk přechodový   125 x 250-400 x 250</t>
  </si>
  <si>
    <t>přechod   D 200/250</t>
  </si>
  <si>
    <t>přechod   D 200-125 x 250/300</t>
  </si>
  <si>
    <t>Zařízení č. 9 - neobsazeno</t>
  </si>
  <si>
    <t>Zařízení č. 10 - Větrání kotelny v 1. PP</t>
  </si>
  <si>
    <t>zahrnuto v PS 105 - Plynové kondenzační kotle, PJ 105.2  Vzduchotechnická zařízení</t>
  </si>
  <si>
    <t>Zařízení č. 11 - Výfuk vzduchu z kondenzační jednotky</t>
  </si>
  <si>
    <t>zahrnuto v PS 104 - Kogenerační jednotka, PJ 104.2 Vzduchotechnická zařízení</t>
  </si>
  <si>
    <t>Zařízení č. 13 - Přívod vzduchu k hořákům kotlů</t>
  </si>
  <si>
    <t>14.01</t>
  </si>
  <si>
    <t>Dveřní clona komfortní, s vodním ohřevem, vč. dvoucestného ventilu, modulu pro regulaci</t>
  </si>
  <si>
    <t>(0 - 10 V), nástěnného ovladače, dveřního kontaktu a závěsů</t>
  </si>
  <si>
    <r>
      <t>vodní ohřev (voda 60 °C/40 °C)  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13 kW</t>
    </r>
  </si>
  <si>
    <t>15.01</t>
  </si>
  <si>
    <r>
      <t>vodní ohřev (voda 60 °C/40 °C)   Q</t>
    </r>
    <r>
      <rPr>
        <vertAlign val="subscript"/>
        <sz val="10"/>
        <rFont val="Arial"/>
        <family val="2"/>
        <charset val="238"/>
      </rPr>
      <t>OH</t>
    </r>
    <r>
      <rPr>
        <sz val="10"/>
        <rFont val="Arial"/>
        <family val="2"/>
        <charset val="238"/>
      </rPr>
      <t xml:space="preserve"> = 8 kW</t>
    </r>
  </si>
  <si>
    <t>Zařízení č. 16 - Větrání místnosti s elektrorozvaděči (m. č. 221)</t>
  </si>
  <si>
    <t>16.01</t>
  </si>
  <si>
    <t>.prostorový termostat</t>
  </si>
  <si>
    <t>16.02</t>
  </si>
  <si>
    <t>Krycí mřížka kruhová   D 160</t>
  </si>
  <si>
    <t>16.03</t>
  </si>
  <si>
    <t>Odsávací vyústka na kruhové potrubí   vel. 400 x 75, průmyslová, 1Ř, R1</t>
  </si>
  <si>
    <t>16.04</t>
  </si>
  <si>
    <t>Požární stěnový uzávěr   vel. 500 x 215, odolnost min 60 min</t>
  </si>
  <si>
    <t>16.05</t>
  </si>
  <si>
    <t>Krycí mřížka   vel. 500 x 215</t>
  </si>
  <si>
    <t>16.06-16.10</t>
  </si>
  <si>
    <t>16.11</t>
  </si>
  <si>
    <t>Zařízení č. 16 - Větrání místnosti s elektrorozvaděči (m. č. 221) - celkem</t>
  </si>
  <si>
    <t>Zařízení č. 17 - Výfuk vzduchu z parní lázně v 1. PP (m. č. 234)</t>
  </si>
  <si>
    <t>17.01</t>
  </si>
  <si>
    <t>Regulační klapka   D 125, vč. servopohonu, ovládání přes společný systém MaR</t>
  </si>
  <si>
    <t>17.02-.17.10</t>
  </si>
  <si>
    <t>17.11</t>
  </si>
  <si>
    <t>rovné   D 125</t>
  </si>
  <si>
    <t>oblouk segmentový 90°   D 125</t>
  </si>
  <si>
    <t>vnitřní spojka   D 125</t>
  </si>
  <si>
    <t>Zařízení č. 17 - Výfuk vzduchu z parní lázně v 1. PP (m. č. 234 - celkem)</t>
  </si>
  <si>
    <t>Zařízení č. 18, 19 - neobsazeno</t>
  </si>
  <si>
    <t>Zařízení č. 20 - Klimatizace místnosti rozvodu slaboproudu ve 2. PP (m. č. 219)</t>
  </si>
  <si>
    <t>klimatizační systém sestává z:</t>
  </si>
  <si>
    <t>ocelová podpěrná konstrukce pod jednotku</t>
  </si>
  <si>
    <t>20.01</t>
  </si>
  <si>
    <t>Venkovní kondenzační jednotka (umístění na střeše) - kabelově propojena s vnitřní jednotkou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</si>
  <si>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0,685 kW/230 V-50 Hz, jištění 15 A</t>
    </r>
  </si>
  <si>
    <t>rozměry (v x š x h): 535 x 663 x 293 mm</t>
  </si>
  <si>
    <t>hladina akustického tlaku ve vzdálenosti 1 m od obrysu jednotky: 45/45 dB(A)</t>
  </si>
  <si>
    <t>Jednotka splňuje podmínky celoročního provozu (chlazení).</t>
  </si>
  <si>
    <t>kabelově propojená s venkovní jednotkou</t>
  </si>
  <si>
    <t>20.02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</si>
  <si>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   </t>
    </r>
  </si>
  <si>
    <t>rozměry (v x š x h): 268 x 870 x 204 mm</t>
  </si>
  <si>
    <t xml:space="preserve">Vnitřní nástěnná klimatizační jednotka - včetně infraovladače a odvodu kondenzátu </t>
  </si>
  <si>
    <t>hladina akustického tlaku ve vzdálenosti 1 m od obrysu jednotky: 22/43 dB(A)</t>
  </si>
  <si>
    <t>odvod kondenzátu d = 13,8 mm</t>
  </si>
  <si>
    <t>Krycí lišta na chladicí potrubí a potrubí odvodu kondenzátu</t>
  </si>
  <si>
    <t>Oživení a uvedení klimatizačního systému do provozu</t>
  </si>
  <si>
    <t>Potrubí odvodu kondenzátu</t>
  </si>
  <si>
    <t>Zařízení č. 20 - Klimatizace místnosti rozvodu slaboproudu ve 2. PP (m. č. 219 - celkem)</t>
  </si>
  <si>
    <t>Zařízení č. 21 - Klimatizace místnosti plavčíka v 1. PP (m. č. 220)</t>
  </si>
  <si>
    <t>21.01</t>
  </si>
  <si>
    <t>21.02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</si>
  <si>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2,5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3,2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0,73 kW/230 V-50 Hz, jištění 15 A</t>
    </r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</si>
  <si>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2,5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3,2 kW   </t>
    </r>
  </si>
  <si>
    <t>20.03</t>
  </si>
  <si>
    <t>21.03</t>
  </si>
  <si>
    <t>Zařízení č. 21 - Klimatizace místnosti plavčíka v 1. PP (m. č. 220) - celkem</t>
  </si>
  <si>
    <t>Zařízení č. 22 - Klimatizace místnosti plavecké školy v 1. NP (m. č. 311)</t>
  </si>
  <si>
    <t>22.01</t>
  </si>
  <si>
    <t>22.02</t>
  </si>
  <si>
    <t>22.03</t>
  </si>
  <si>
    <t>Zařízení č. 22 - Klimatizace místnosti plavecké školy v 1. NP (m. č. 311) - celkem</t>
  </si>
  <si>
    <t>Zařízení č. 23 - Klimatizace kanceláře vedoucího v 1. NP (m. č. 321)</t>
  </si>
  <si>
    <t>23.01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</si>
  <si>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3,4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4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1,02 kW/230 V-50 Hz, jištění 15 A</t>
    </r>
  </si>
  <si>
    <t>hladina akustického tlaku ve vzdálenosti 1 m od obrysu jednotky: 50/50 dB(A)</t>
  </si>
  <si>
    <t>23.02</t>
  </si>
  <si>
    <r>
      <t>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3,4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3 kW   </t>
    </r>
  </si>
  <si>
    <t>23.03</t>
  </si>
  <si>
    <t>Zařízení č. 23 - Klimatizace kanceláře vedoucího v 1. NP (m. č. 321) - celkem</t>
  </si>
  <si>
    <t>1.18A</t>
  </si>
  <si>
    <t>Požární klapka čtyřhranná   vel. 1600 x 630, odolnost min 60 minut, ruční a teplotní (.11),</t>
  </si>
  <si>
    <t>Požární klapka čtyřhranná   vel. 1250 x 500, odolnost min 60 minut, ruční a teplotní (.11)</t>
  </si>
  <si>
    <t>Požární klapka čtyřhranná   vel. 1100 x 500, odolnost min 60 minut, ruční a teplotní (.11)</t>
  </si>
  <si>
    <t>Požární klapka čtyřhranná   vel. 400 x 400, odolnost min 60 minut, ruční a teplotní (.11)</t>
  </si>
  <si>
    <t>1) trasa: protidešťové žaluzie - konec potrubí s tlumiči</t>
  </si>
  <si>
    <t xml:space="preserve">    do obv. 6800     20 % tvar.</t>
  </si>
  <si>
    <t>2) trasa: od tlumičů po sací část jednotek</t>
  </si>
  <si>
    <t>3) trasa: jednotky - betonový kanál</t>
  </si>
  <si>
    <t xml:space="preserve">    do obv. 5600     60 % tvar.</t>
  </si>
  <si>
    <t>sání čerstvého vzduchu do větracích a odvlhčovacích jednotek</t>
  </si>
  <si>
    <t>4) trasa: vyústění z betonového kanálu po požární předěl ve 2. PP (potrubí bude požárně izolováno)</t>
  </si>
  <si>
    <t>5) trasa: požární předěl - konec hlavní trasy</t>
  </si>
  <si>
    <t>6) trasa: potrubní tvarovky z hlavní trasy pod přívodní štěrbiny</t>
  </si>
  <si>
    <t xml:space="preserve">    pozink. plech - čtyřhranné - bez přírub</t>
  </si>
  <si>
    <t xml:space="preserve">    tvarovka délky 2 m</t>
  </si>
  <si>
    <t xml:space="preserve">    do obv. 1050    100 % tvar.</t>
  </si>
  <si>
    <t xml:space="preserve">    tvarovka délky 1,5 m</t>
  </si>
  <si>
    <t xml:space="preserve">    tvarovka atyp. délky 4 m</t>
  </si>
  <si>
    <t xml:space="preserve">    tvarovka atyp. délky 6 m</t>
  </si>
  <si>
    <t>1) trasa: kratší odsávací trasa - bazénová hala - 1 m před požární klapkou strojovny VZT</t>
  </si>
  <si>
    <t>2) trasa: požární klapka - jednotka</t>
  </si>
  <si>
    <t xml:space="preserve">    do obv. 3500     90 % tvar.</t>
  </si>
  <si>
    <t xml:space="preserve">    do obv. 5600     80 % tvar.</t>
  </si>
  <si>
    <t>3) trasa: delší odsávací trasa - bazénová hala - 1 m před požární klapkou strojovny VZT</t>
  </si>
  <si>
    <t>4) trasa: požární klapka - jednotka</t>
  </si>
  <si>
    <t xml:space="preserve">    do obv. 4000     90 % tvar.</t>
  </si>
  <si>
    <t xml:space="preserve">    do obv. 5600   100 % tvar.</t>
  </si>
  <si>
    <t>5) trasa: výfuk z jednotek po strop strojovny</t>
  </si>
  <si>
    <t>6) trasa: výfuk od stropu strojovny po žaluzii</t>
  </si>
  <si>
    <t xml:space="preserve">    do obv. 6800   100 % tvar.</t>
  </si>
  <si>
    <t xml:space="preserve">    do obv. 8000   100 % tvar.</t>
  </si>
  <si>
    <t>Zařízení č. 3 - Větrání prostoru bazénové technologie ve 2. PP - celkem</t>
  </si>
  <si>
    <t xml:space="preserve">včetně úchytné konstrukce, povrchová úprava - obalení alfolem </t>
  </si>
  <si>
    <t>tepelná izolace vzduchotechnického potrubí rohožemi z čedičové plsti 6 cm,</t>
  </si>
  <si>
    <t xml:space="preserve">protipožární izolace </t>
  </si>
  <si>
    <t>Předávací protokoly, návody k údržbě, revizní zprávy, protokoly o zaregulování, skutečné provedení</t>
  </si>
  <si>
    <t>Hodinová zúčtovací sazba - celkem</t>
  </si>
  <si>
    <t>4.13</t>
  </si>
  <si>
    <t>4.12</t>
  </si>
  <si>
    <t>Přívodní vyústka   vel. 500 x 100, komfortní, 2Ř, R1</t>
  </si>
  <si>
    <t>4.16</t>
  </si>
  <si>
    <t>Odsávací vyústka   vel. 400 x 100, komfortní, 1Ř, R1</t>
  </si>
  <si>
    <t>4.17</t>
  </si>
  <si>
    <t>Odsávací zvukově izolovaný ventilátor pro kuchyň   D 355</t>
  </si>
  <si>
    <r>
      <t>V = 2300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400 Pa,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0,561 kW/3 x 400 V-50 Hz       </t>
    </r>
  </si>
  <si>
    <t>včetně krycí stříšky, pružných manžet, zpětné klapky a frekvenčního měniče</t>
  </si>
  <si>
    <t>Ocelový podstavec pod ventilátor   vel. 500 x 600 x 600</t>
  </si>
  <si>
    <t>Výfuková protidešťová žaluzie   vel. 400 x 450, vč. síťky proti hmyzu</t>
  </si>
  <si>
    <t>Tlumič hluku absorpční   vel. 400 x 450/1000, sestává ze 2 kulis 100 x 445/950.01,02</t>
  </si>
  <si>
    <t>4) trasa: od odsávacího kuchyňského zákrytu po výfukové potrubí za ventilátorem</t>
  </si>
  <si>
    <t xml:space="preserve">    do obv. 1890    30 % tvar.</t>
  </si>
  <si>
    <t>Tlumič hluku absorpční   vel. 2000 x 600/1000, sestává z 10 kulis 100 x 595/950.01,02</t>
  </si>
  <si>
    <r>
      <t>Venkovní kondenzační jednotka Q</t>
    </r>
    <r>
      <rPr>
        <vertAlign val="subscript"/>
        <sz val="10"/>
        <rFont val="Arial"/>
        <family val="2"/>
        <charset val="238"/>
      </rPr>
      <t>CH</t>
    </r>
    <r>
      <rPr>
        <sz val="10"/>
        <rFont val="Arial"/>
        <family val="2"/>
        <charset val="238"/>
      </rPr>
      <t xml:space="preserve"> = 15 kW, Q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18 kW,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=5,15kW-3x400V </t>
    </r>
  </si>
  <si>
    <t>pozink. plech</t>
  </si>
  <si>
    <t>Zařízení č. 1 - Větrání a odvlhčování bazénové haly - celkem</t>
  </si>
  <si>
    <t>PSV - tepelné a protipožární izolace</t>
  </si>
  <si>
    <t>4) trasa: přívod do místnosti výroby zmrzliny</t>
  </si>
  <si>
    <t>do obv. 650      80 % tvar.</t>
  </si>
  <si>
    <t>odsávací sekce: tlumicí vložka, kapsový filtr (M5), odvodní ventilátor, cirkulační klapka, deskový</t>
  </si>
  <si>
    <t>Přesun strojů a zařízení</t>
  </si>
  <si>
    <t>Přesun potrubí</t>
  </si>
  <si>
    <t>Zařízení č. 6 - Větrání akumulačních jímek technologie ve 2. PP</t>
  </si>
  <si>
    <t>Zařízení č. 6 - Větrání akumulačních jímek technologie ve 2. PP - celkem</t>
  </si>
  <si>
    <t>Zařízení č. 14 - Tepelná clona nad vstupními dveřmi v 1.NP</t>
  </si>
  <si>
    <t>108.2 - Odvětrání zbývajících prostorů bazénu bez rekuperace</t>
  </si>
  <si>
    <t>Zařízení č. 12 - Přívod vzduchu do prostoru ke kogenerační jednotce</t>
  </si>
  <si>
    <t>filtr M5-regulační skřinka bude umístěna mimo jednotku na zdi</t>
  </si>
  <si>
    <r>
      <t>V = 150</t>
    </r>
    <r>
      <rPr>
        <sz val="10"/>
        <rFont val="Arial"/>
        <family val="2"/>
        <charset val="238"/>
      </rPr>
      <t xml:space="preserve">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p</t>
    </r>
    <r>
      <rPr>
        <vertAlign val="sub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= 120 Pa (nižší otáčky), N</t>
    </r>
    <r>
      <rPr>
        <vertAlign val="subscript"/>
        <sz val="1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= 0,059 kW/230 V-50 Hz      </t>
    </r>
  </si>
  <si>
    <t>Zařízení č. 14 - Tepelná clona nad vstupními dveřmi v 1. NP- celkem</t>
  </si>
  <si>
    <t>Zařízení č. 15 - Tepelná clona nad výjezdem tobogánu</t>
  </si>
  <si>
    <t>Zařízení č. 15 - Tepelná clona nad výjezdem tobogánu - celkem</t>
  </si>
  <si>
    <t>Zařízení č. 14 - Tepelná clona nad vstupními dveřmi v 1. NP</t>
  </si>
  <si>
    <t>šéfmontáž</t>
  </si>
  <si>
    <t>Tlumič hluku absorpční   vel. 1600 x 900/1000, sestává z 9 kulis 100 x 895/950.01,02</t>
  </si>
  <si>
    <t>(mezera mezi kulisami 75 mm, na stranách 2 x 50 mm)</t>
  </si>
  <si>
    <t>Tlumič hluku absorpční   vel. 2000 x 630/1000, sestává z 10 kulis 100 x 625/950.03</t>
  </si>
  <si>
    <r>
      <t>odmaštění chemickými rozpouštědly   1000 m</t>
    </r>
    <r>
      <rPr>
        <vertAlign val="superscript"/>
        <sz val="10"/>
        <rFont val="Arial"/>
        <family val="2"/>
        <charset val="238"/>
      </rPr>
      <t>2</t>
    </r>
  </si>
  <si>
    <r>
      <t>základní nátěr na pozin. plech reaktivní 1 x S 2008     1000 m</t>
    </r>
    <r>
      <rPr>
        <vertAlign val="superscript"/>
        <sz val="10"/>
        <rFont val="Arial"/>
        <family val="2"/>
        <charset val="238"/>
      </rPr>
      <t>2</t>
    </r>
  </si>
  <si>
    <r>
      <t>nátěry syntetické dvojnásobné s 1x emailováním   2000 m</t>
    </r>
    <r>
      <rPr>
        <vertAlign val="superscript"/>
        <sz val="10"/>
        <rFont val="Arial"/>
        <family val="2"/>
        <charset val="238"/>
      </rPr>
      <t>2</t>
    </r>
  </si>
  <si>
    <r>
      <t>lehké pracovní pomocné (do 3,5 m)   900 m</t>
    </r>
    <r>
      <rPr>
        <vertAlign val="superscript"/>
        <sz val="10"/>
        <rFont val="Arial"/>
        <family val="2"/>
        <charset val="238"/>
      </rPr>
      <t>2</t>
    </r>
  </si>
  <si>
    <t>04/2020</t>
  </si>
  <si>
    <r>
      <t>rozměry: 1498 x 700 x 328, V = 3650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</si>
  <si>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rozměry: 998 x 700 x 328, V =2100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</si>
  <si>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Jsou-li ve výkazu výměr nebo ve standardech uvedeny odkazy na obchodní firmy, názvy</t>
  </si>
  <si>
    <t>nebo specifická označení výrobků apod., jsou takové odkazy pouze informativní a</t>
  </si>
  <si>
    <t xml:space="preserve">zhotoviteli umožňují v souladu s § 45 - 46 zákona 137/2006 Sb. použít i jiných kvalitativně </t>
  </si>
  <si>
    <t>a technicky obdobných, případně kvalitnějších řešení.</t>
  </si>
  <si>
    <t xml:space="preserve">CELKEM NÁKLADY (ceny uvedeny bez DPH) </t>
  </si>
  <si>
    <t>REKAPITULACE</t>
  </si>
  <si>
    <t xml:space="preserve">VZDUCHOTECHNIKA - SSaZ elektronický    </t>
  </si>
</sst>
</file>

<file path=xl/styles.xml><?xml version="1.0" encoding="utf-8"?>
<styleSheet xmlns="http://schemas.openxmlformats.org/spreadsheetml/2006/main">
  <numFmts count="3">
    <numFmt numFmtId="41" formatCode="_-* #,##0\ _K_č_-;\-* #,##0\ _K_č_-;_-* &quot;-&quot;\ _K_č_-;_-@_-"/>
    <numFmt numFmtId="164" formatCode="0.0"/>
    <numFmt numFmtId="165" formatCode="#,##0.0"/>
  </numFmts>
  <fonts count="22">
    <font>
      <sz val="10"/>
      <name val="Arial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 CE"/>
      <family val="2"/>
      <charset val="238"/>
    </font>
    <font>
      <vertAlign val="subscript"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3" fontId="0" fillId="0" borderId="0" xfId="0" applyNumberFormat="1"/>
    <xf numFmtId="0" fontId="4" fillId="0" borderId="0" xfId="0" applyFont="1" applyBorder="1"/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1" fontId="0" fillId="0" borderId="0" xfId="0" applyNumberFormat="1"/>
    <xf numFmtId="3" fontId="6" fillId="0" borderId="0" xfId="0" applyNumberFormat="1" applyFont="1"/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14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1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/>
    <xf numFmtId="3" fontId="0" fillId="0" borderId="2" xfId="0" applyNumberFormat="1" applyBorder="1"/>
    <xf numFmtId="0" fontId="14" fillId="0" borderId="3" xfId="0" applyFont="1" applyBorder="1"/>
    <xf numFmtId="3" fontId="0" fillId="0" borderId="4" xfId="0" applyNumberFormat="1" applyBorder="1"/>
    <xf numFmtId="0" fontId="0" fillId="0" borderId="2" xfId="0" applyBorder="1" applyAlignment="1">
      <alignment horizontal="center"/>
    </xf>
    <xf numFmtId="0" fontId="15" fillId="0" borderId="0" xfId="0" applyFont="1"/>
    <xf numFmtId="0" fontId="16" fillId="0" borderId="0" xfId="0" applyNumberFormat="1" applyFont="1" applyFill="1" applyAlignment="1" applyProtection="1">
      <alignment vertical="center"/>
    </xf>
    <xf numFmtId="0" fontId="0" fillId="0" borderId="4" xfId="0" applyBorder="1"/>
    <xf numFmtId="0" fontId="7" fillId="0" borderId="0" xfId="0" applyFont="1" applyFill="1" applyBorder="1"/>
    <xf numFmtId="0" fontId="0" fillId="0" borderId="2" xfId="0" applyBorder="1"/>
    <xf numFmtId="3" fontId="4" fillId="0" borderId="0" xfId="0" applyNumberFormat="1" applyFont="1"/>
    <xf numFmtId="3" fontId="0" fillId="0" borderId="0" xfId="0" applyNumberFormat="1" applyBorder="1"/>
    <xf numFmtId="0" fontId="0" fillId="0" borderId="0" xfId="0" applyFill="1" applyBorder="1"/>
    <xf numFmtId="3" fontId="7" fillId="0" borderId="2" xfId="0" applyNumberFormat="1" applyFont="1" applyBorder="1"/>
    <xf numFmtId="3" fontId="0" fillId="0" borderId="5" xfId="0" applyNumberFormat="1" applyBorder="1"/>
    <xf numFmtId="3" fontId="14" fillId="0" borderId="6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0" fillId="0" borderId="0" xfId="0" applyNumberFormat="1" applyAlignment="1" applyProtection="1">
      <alignment horizontal="right"/>
    </xf>
    <xf numFmtId="0" fontId="0" fillId="0" borderId="0" xfId="0" applyProtection="1"/>
    <xf numFmtId="0" fontId="6" fillId="0" borderId="0" xfId="0" applyFont="1" applyAlignment="1">
      <alignment horizontal="justify"/>
    </xf>
    <xf numFmtId="49" fontId="6" fillId="0" borderId="0" xfId="0" applyNumberFormat="1" applyFont="1"/>
    <xf numFmtId="0" fontId="4" fillId="0" borderId="0" xfId="0" applyFont="1" applyAlignment="1">
      <alignment horizontal="justify"/>
    </xf>
    <xf numFmtId="0" fontId="17" fillId="0" borderId="0" xfId="0" applyFont="1"/>
    <xf numFmtId="0" fontId="17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</xf>
    <xf numFmtId="49" fontId="17" fillId="0" borderId="0" xfId="0" applyNumberFormat="1" applyFont="1" applyAlignment="1">
      <alignment horizontal="right"/>
    </xf>
    <xf numFmtId="0" fontId="17" fillId="0" borderId="0" xfId="0" applyFont="1" applyFill="1" applyBorder="1"/>
    <xf numFmtId="0" fontId="17" fillId="0" borderId="0" xfId="0" applyFont="1" applyBorder="1" applyAlignment="1">
      <alignment horizontal="center"/>
    </xf>
    <xf numFmtId="1" fontId="17" fillId="0" borderId="0" xfId="0" applyNumberFormat="1" applyFont="1" applyBorder="1"/>
    <xf numFmtId="3" fontId="17" fillId="0" borderId="0" xfId="0" applyNumberFormat="1" applyFont="1" applyAlignment="1"/>
    <xf numFmtId="3" fontId="17" fillId="0" borderId="0" xfId="0" applyNumberFormat="1" applyFont="1"/>
    <xf numFmtId="3" fontId="17" fillId="0" borderId="2" xfId="0" applyNumberFormat="1" applyFont="1" applyBorder="1"/>
    <xf numFmtId="0" fontId="18" fillId="0" borderId="0" xfId="0" applyNumberFormat="1" applyFont="1" applyFill="1" applyBorder="1" applyAlignment="1" applyProtection="1">
      <alignment horizontal="center" vertical="center" wrapText="1"/>
    </xf>
    <xf numFmtId="3" fontId="18" fillId="0" borderId="0" xfId="0" applyNumberFormat="1" applyFont="1" applyFill="1" applyBorder="1" applyAlignment="1" applyProtection="1">
      <alignment horizontal="center" vertical="center" wrapText="1"/>
    </xf>
    <xf numFmtId="3" fontId="18" fillId="0" borderId="0" xfId="0" applyNumberFormat="1" applyFont="1" applyFill="1" applyBorder="1" applyAlignment="1" applyProtection="1">
      <alignment horizontal="right" vertical="center" wrapText="1"/>
    </xf>
    <xf numFmtId="0" fontId="4" fillId="0" borderId="7" xfId="0" applyFont="1" applyBorder="1"/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3" fontId="0" fillId="0" borderId="7" xfId="0" applyNumberFormat="1" applyBorder="1"/>
    <xf numFmtId="3" fontId="17" fillId="0" borderId="7" xfId="0" applyNumberFormat="1" applyFont="1" applyBorder="1"/>
    <xf numFmtId="165" fontId="0" fillId="0" borderId="0" xfId="0" applyNumberFormat="1"/>
    <xf numFmtId="165" fontId="6" fillId="0" borderId="0" xfId="0" applyNumberFormat="1" applyFont="1" applyAlignment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Border="1"/>
    <xf numFmtId="0" fontId="6" fillId="0" borderId="0" xfId="0" applyFont="1" applyAlignment="1">
      <alignment horizontal="lef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/>
    </xf>
    <xf numFmtId="165" fontId="4" fillId="0" borderId="0" xfId="0" applyNumberFormat="1" applyFont="1"/>
    <xf numFmtId="0" fontId="14" fillId="0" borderId="0" xfId="0" applyFont="1"/>
    <xf numFmtId="0" fontId="6" fillId="0" borderId="0" xfId="0" applyFont="1" applyAlignment="1">
      <alignment horizontal="justify" wrapText="1"/>
    </xf>
    <xf numFmtId="0" fontId="6" fillId="0" borderId="0" xfId="0" applyFont="1" applyFill="1" applyBorder="1" applyAlignment="1">
      <alignment horizontal="justify"/>
    </xf>
    <xf numFmtId="0" fontId="0" fillId="0" borderId="0" xfId="0" applyFill="1" applyBorder="1" applyAlignment="1">
      <alignment horizontal="center"/>
    </xf>
    <xf numFmtId="165" fontId="6" fillId="0" borderId="0" xfId="0" applyNumberFormat="1" applyFont="1"/>
    <xf numFmtId="1" fontId="0" fillId="0" borderId="0" xfId="0" applyNumberFormat="1" applyFill="1" applyBorder="1"/>
    <xf numFmtId="164" fontId="0" fillId="0" borderId="0" xfId="0" applyNumberFormat="1"/>
    <xf numFmtId="164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>
      <alignment horizontal="center"/>
    </xf>
    <xf numFmtId="165" fontId="6" fillId="0" borderId="2" xfId="0" applyNumberFormat="1" applyFont="1" applyBorder="1"/>
    <xf numFmtId="165" fontId="0" fillId="0" borderId="7" xfId="0" applyNumberFormat="1" applyBorder="1"/>
    <xf numFmtId="165" fontId="14" fillId="0" borderId="4" xfId="0" applyNumberFormat="1" applyFont="1" applyBorder="1"/>
    <xf numFmtId="164" fontId="4" fillId="0" borderId="0" xfId="0" applyNumberFormat="1" applyFont="1"/>
    <xf numFmtId="0" fontId="4" fillId="0" borderId="0" xfId="0" applyFont="1" applyFill="1" applyBorder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3" fontId="19" fillId="0" borderId="0" xfId="0" applyNumberFormat="1" applyFont="1"/>
    <xf numFmtId="0" fontId="4" fillId="0" borderId="8" xfId="0" applyFont="1" applyBorder="1"/>
    <xf numFmtId="0" fontId="2" fillId="0" borderId="9" xfId="0" applyNumberFormat="1" applyFont="1" applyFill="1" applyBorder="1" applyAlignment="1" applyProtection="1">
      <alignment vertical="center"/>
    </xf>
    <xf numFmtId="0" fontId="17" fillId="0" borderId="10" xfId="0" applyFont="1" applyBorder="1"/>
    <xf numFmtId="0" fontId="0" fillId="0" borderId="0" xfId="0" applyBorder="1" applyAlignment="1">
      <alignment horizontal="center"/>
    </xf>
    <xf numFmtId="165" fontId="6" fillId="0" borderId="0" xfId="0" applyNumberFormat="1" applyFont="1" applyBorder="1"/>
    <xf numFmtId="165" fontId="0" fillId="0" borderId="0" xfId="0" applyNumberFormat="1" applyBorder="1"/>
    <xf numFmtId="3" fontId="20" fillId="0" borderId="0" xfId="0" applyNumberFormat="1" applyFont="1"/>
    <xf numFmtId="3" fontId="20" fillId="0" borderId="7" xfId="0" applyNumberFormat="1" applyFont="1" applyBorder="1"/>
    <xf numFmtId="0" fontId="20" fillId="0" borderId="0" xfId="0" applyFont="1"/>
    <xf numFmtId="3" fontId="20" fillId="0" borderId="4" xfId="0" applyNumberFormat="1" applyFont="1" applyBorder="1"/>
    <xf numFmtId="3" fontId="21" fillId="0" borderId="4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0"/>
  <sheetViews>
    <sheetView tabSelected="1" topLeftCell="B32" zoomScale="110" workbookViewId="0">
      <selection activeCell="I47" sqref="I47"/>
    </sheetView>
  </sheetViews>
  <sheetFormatPr defaultColWidth="9.140625" defaultRowHeight="12.75"/>
  <cols>
    <col min="1" max="1" width="4.28515625" hidden="1" customWidth="1"/>
    <col min="2" max="2" width="10.85546875" customWidth="1"/>
    <col min="3" max="3" width="8" hidden="1" customWidth="1"/>
    <col min="4" max="4" width="80.7109375" customWidth="1"/>
    <col min="5" max="5" width="3.28515625" customWidth="1"/>
    <col min="6" max="6" width="4.7109375" customWidth="1"/>
    <col min="7" max="7" width="9.7109375" customWidth="1"/>
    <col min="8" max="8" width="7.7109375" customWidth="1"/>
    <col min="9" max="9" width="9.28515625" customWidth="1"/>
    <col min="10" max="10" width="7.7109375" hidden="1" customWidth="1"/>
    <col min="11" max="11" width="9.28515625" customWidth="1"/>
    <col min="12" max="12" width="7.7109375" customWidth="1"/>
    <col min="13" max="13" width="8.140625" customWidth="1"/>
    <col min="14" max="14" width="11.42578125" customWidth="1"/>
  </cols>
  <sheetData>
    <row r="1" spans="1:13" ht="19.899999999999999" hidden="1" customHeight="1"/>
    <row r="2" spans="1:13" ht="18" customHeight="1">
      <c r="B2" s="29" t="s">
        <v>119</v>
      </c>
      <c r="D2" s="29" t="s">
        <v>120</v>
      </c>
    </row>
    <row r="3" spans="1:13" ht="18">
      <c r="B3" s="20" t="s">
        <v>121</v>
      </c>
      <c r="D3" s="30" t="s">
        <v>637</v>
      </c>
      <c r="E3" s="13"/>
      <c r="F3" s="13"/>
      <c r="G3" s="13"/>
      <c r="H3" s="13"/>
      <c r="I3" s="13"/>
      <c r="J3" s="13"/>
      <c r="K3" s="13"/>
      <c r="L3" s="13"/>
      <c r="M3" s="13"/>
    </row>
    <row r="4" spans="1:13" ht="12.75" customHeight="1">
      <c r="B4" s="15" t="s">
        <v>57</v>
      </c>
      <c r="C4" s="15"/>
      <c r="D4" s="1" t="s">
        <v>122</v>
      </c>
      <c r="E4" s="16"/>
      <c r="F4" s="46"/>
      <c r="G4" s="47"/>
      <c r="H4" s="47"/>
      <c r="I4" s="47"/>
      <c r="J4" s="47"/>
      <c r="K4" s="16"/>
      <c r="L4" s="16"/>
      <c r="M4" s="16"/>
    </row>
    <row r="5" spans="1:13" ht="12.75" customHeight="1">
      <c r="B5" s="15" t="s">
        <v>39</v>
      </c>
      <c r="C5" s="15"/>
      <c r="D5" s="1" t="s">
        <v>123</v>
      </c>
      <c r="E5" s="16"/>
      <c r="F5" s="46"/>
      <c r="G5" s="47"/>
      <c r="H5" s="47" t="s">
        <v>58</v>
      </c>
      <c r="I5" s="71"/>
      <c r="J5" s="71"/>
      <c r="K5" s="72"/>
      <c r="L5" s="69"/>
      <c r="M5" s="44"/>
    </row>
    <row r="6" spans="1:13" ht="12.75" hidden="1" customHeight="1">
      <c r="B6" s="1" t="s">
        <v>16</v>
      </c>
      <c r="C6" s="46"/>
      <c r="D6" s="1" t="s">
        <v>34</v>
      </c>
      <c r="E6" s="16"/>
      <c r="F6" s="16"/>
      <c r="G6" s="48"/>
      <c r="H6" s="48"/>
      <c r="I6" s="48"/>
      <c r="J6" s="48"/>
      <c r="K6" s="46"/>
      <c r="L6" s="48" t="s">
        <v>9</v>
      </c>
      <c r="M6" s="49" t="s">
        <v>38</v>
      </c>
    </row>
    <row r="7" spans="1:13" ht="12.75" customHeight="1">
      <c r="B7" s="15" t="s">
        <v>17</v>
      </c>
      <c r="C7" s="15"/>
      <c r="D7" s="45" t="s">
        <v>124</v>
      </c>
      <c r="E7" s="16"/>
      <c r="F7" s="16"/>
      <c r="G7" s="48"/>
      <c r="H7" s="48"/>
      <c r="I7" s="48"/>
      <c r="J7" s="48"/>
      <c r="K7" s="16"/>
      <c r="L7" s="46" t="s">
        <v>9</v>
      </c>
      <c r="M7" s="50" t="s">
        <v>628</v>
      </c>
    </row>
    <row r="8" spans="1:13" ht="12.75" hidden="1" customHeight="1">
      <c r="B8" s="14" t="s">
        <v>16</v>
      </c>
      <c r="C8" s="14"/>
      <c r="D8" s="74"/>
      <c r="E8" s="17"/>
    </row>
    <row r="9" spans="1:13" ht="7.5" hidden="1" customHeight="1">
      <c r="B9" s="17"/>
      <c r="C9" s="17"/>
      <c r="D9" s="14" t="s">
        <v>8</v>
      </c>
      <c r="E9" s="17"/>
      <c r="F9" s="17" t="s">
        <v>9</v>
      </c>
      <c r="G9" s="18">
        <v>39840</v>
      </c>
      <c r="H9" s="18"/>
      <c r="I9" s="18"/>
      <c r="J9" s="18"/>
      <c r="K9" s="17"/>
      <c r="L9" s="19"/>
      <c r="M9" s="17"/>
    </row>
    <row r="10" spans="1:13" ht="12.75" hidden="1" customHeight="1">
      <c r="B10" s="13"/>
      <c r="C10" s="13"/>
      <c r="D10" s="21"/>
      <c r="E10" s="13"/>
      <c r="K10" s="13"/>
      <c r="L10" s="13"/>
      <c r="M10" s="13"/>
    </row>
    <row r="11" spans="1:13" ht="20.100000000000001" customHeight="1">
      <c r="A11" s="22" t="s">
        <v>6</v>
      </c>
      <c r="B11" s="70"/>
      <c r="C11" s="22"/>
      <c r="D11" s="91" t="s">
        <v>122</v>
      </c>
      <c r="E11" s="92"/>
      <c r="F11" s="93"/>
      <c r="G11" s="23" t="s">
        <v>45</v>
      </c>
      <c r="H11" s="23" t="s">
        <v>46</v>
      </c>
      <c r="I11" s="23" t="s">
        <v>18</v>
      </c>
      <c r="J11" s="23" t="s">
        <v>35</v>
      </c>
      <c r="K11" s="23" t="s">
        <v>19</v>
      </c>
      <c r="L11" s="67" t="s">
        <v>47</v>
      </c>
      <c r="M11" s="23" t="s">
        <v>48</v>
      </c>
    </row>
    <row r="12" spans="1:13" ht="20.100000000000001" customHeight="1">
      <c r="B12" s="7"/>
      <c r="D12" s="1" t="s">
        <v>636</v>
      </c>
    </row>
    <row r="13" spans="1:13" ht="20.100000000000001" customHeight="1">
      <c r="B13" s="7"/>
      <c r="D13" s="1" t="s">
        <v>15</v>
      </c>
      <c r="E13" s="2"/>
      <c r="F13" s="5"/>
      <c r="G13" s="5"/>
      <c r="H13" s="5"/>
      <c r="I13" s="5"/>
      <c r="J13" s="5"/>
      <c r="K13" s="5"/>
      <c r="L13" s="65"/>
      <c r="M13" s="65"/>
    </row>
    <row r="14" spans="1:13" ht="20.100000000000001" customHeight="1">
      <c r="B14" s="7"/>
      <c r="D14" s="45" t="s">
        <v>125</v>
      </c>
      <c r="E14" s="2"/>
      <c r="F14" s="5"/>
      <c r="G14" s="5"/>
      <c r="H14" s="5"/>
      <c r="I14" s="5"/>
      <c r="J14" s="5"/>
      <c r="K14" s="5"/>
      <c r="L14" s="65"/>
      <c r="M14" s="65"/>
    </row>
    <row r="15" spans="1:13" ht="20.100000000000001" customHeight="1">
      <c r="B15" s="7"/>
      <c r="D15" s="1" t="s">
        <v>126</v>
      </c>
      <c r="E15" s="2"/>
      <c r="F15" s="5"/>
      <c r="G15" s="5"/>
      <c r="H15" s="5"/>
      <c r="I15" s="5"/>
      <c r="J15" s="5"/>
      <c r="K15" s="5"/>
      <c r="L15" s="78"/>
      <c r="M15" s="65"/>
    </row>
    <row r="16" spans="1:13" ht="20.100000000000001" customHeight="1">
      <c r="B16" s="7"/>
      <c r="D16" s="45" t="s">
        <v>105</v>
      </c>
      <c r="E16" s="2"/>
      <c r="F16" s="5"/>
      <c r="G16" s="5"/>
      <c r="H16" s="5"/>
      <c r="I16" s="5">
        <f>I182</f>
        <v>0</v>
      </c>
      <c r="J16" s="5"/>
      <c r="K16" s="5">
        <f>K182</f>
        <v>0</v>
      </c>
      <c r="L16" s="78"/>
      <c r="M16" s="65">
        <f>M182</f>
        <v>0</v>
      </c>
    </row>
    <row r="17" spans="2:13" ht="20.100000000000001" customHeight="1">
      <c r="B17" s="7"/>
      <c r="D17" s="1" t="s">
        <v>169</v>
      </c>
      <c r="F17" s="5"/>
      <c r="G17" s="5"/>
      <c r="H17" s="5"/>
      <c r="I17" s="5">
        <f>I324</f>
        <v>0</v>
      </c>
      <c r="J17" s="5"/>
      <c r="K17" s="5">
        <f>K324</f>
        <v>0</v>
      </c>
      <c r="L17" s="65"/>
      <c r="M17" s="65">
        <f>M324</f>
        <v>0</v>
      </c>
    </row>
    <row r="18" spans="2:13" ht="20.100000000000001" customHeight="1">
      <c r="B18" s="7"/>
      <c r="D18" s="1" t="s">
        <v>184</v>
      </c>
      <c r="I18" s="5">
        <f>I394</f>
        <v>0</v>
      </c>
      <c r="J18" s="5"/>
      <c r="K18" s="5">
        <f>K394</f>
        <v>0</v>
      </c>
      <c r="L18" s="65"/>
      <c r="M18" s="65">
        <f>M394</f>
        <v>0</v>
      </c>
    </row>
    <row r="19" spans="2:13" ht="20.100000000000001" customHeight="1">
      <c r="B19" s="7"/>
      <c r="D19" s="1" t="s">
        <v>196</v>
      </c>
      <c r="I19" s="5">
        <f>I513</f>
        <v>0</v>
      </c>
      <c r="J19" s="5"/>
      <c r="K19" s="5">
        <f>K513</f>
        <v>0</v>
      </c>
      <c r="L19" s="65"/>
      <c r="M19" s="65">
        <f>M513</f>
        <v>0</v>
      </c>
    </row>
    <row r="20" spans="2:13" ht="20.100000000000001" customHeight="1">
      <c r="B20" s="7"/>
      <c r="D20" s="1" t="s">
        <v>402</v>
      </c>
      <c r="I20" s="5">
        <f>I578</f>
        <v>0</v>
      </c>
      <c r="K20" s="5">
        <f>K578</f>
        <v>0</v>
      </c>
      <c r="L20" s="65"/>
      <c r="M20" s="65">
        <f>M578</f>
        <v>0</v>
      </c>
    </row>
    <row r="21" spans="2:13" ht="20.100000000000001" customHeight="1">
      <c r="B21" s="7"/>
      <c r="D21" s="1" t="s">
        <v>612</v>
      </c>
      <c r="I21" s="5"/>
      <c r="K21" s="5"/>
      <c r="L21" s="65"/>
      <c r="M21" s="65"/>
    </row>
    <row r="22" spans="2:13" ht="20.100000000000001" customHeight="1">
      <c r="B22" s="7"/>
      <c r="D22" s="1" t="s">
        <v>609</v>
      </c>
      <c r="I22" s="5">
        <f>I606</f>
        <v>0</v>
      </c>
      <c r="K22" s="5">
        <f>K606</f>
        <v>0</v>
      </c>
      <c r="L22" s="65"/>
      <c r="M22" s="65">
        <f>M606</f>
        <v>0</v>
      </c>
    </row>
    <row r="23" spans="2:13" ht="20.100000000000001" customHeight="1">
      <c r="B23" s="7"/>
      <c r="D23" s="45" t="s">
        <v>404</v>
      </c>
      <c r="I23" s="5">
        <f>I640</f>
        <v>0</v>
      </c>
      <c r="K23" s="5">
        <f>K640</f>
        <v>0</v>
      </c>
      <c r="L23" s="65"/>
      <c r="M23" s="65">
        <f>M640</f>
        <v>0</v>
      </c>
    </row>
    <row r="24" spans="2:13" ht="20.100000000000001" customHeight="1">
      <c r="B24" s="7"/>
      <c r="D24" s="1" t="s">
        <v>432</v>
      </c>
      <c r="I24" s="5">
        <f>I664</f>
        <v>0</v>
      </c>
      <c r="K24" s="5">
        <f>K664</f>
        <v>0</v>
      </c>
      <c r="L24" s="65"/>
      <c r="M24" s="65">
        <f>M664</f>
        <v>0</v>
      </c>
    </row>
    <row r="25" spans="2:13" ht="20.100000000000001" customHeight="1">
      <c r="B25" s="7"/>
      <c r="D25" s="45" t="s">
        <v>470</v>
      </c>
      <c r="I25" s="5"/>
      <c r="K25" s="5"/>
      <c r="L25" s="65"/>
      <c r="M25" s="65"/>
    </row>
    <row r="26" spans="2:13" ht="20.100000000000001" customHeight="1">
      <c r="B26" s="7"/>
      <c r="D26" s="1" t="s">
        <v>471</v>
      </c>
      <c r="I26" s="5"/>
      <c r="K26" s="5"/>
      <c r="L26" s="65"/>
      <c r="M26" s="65"/>
    </row>
    <row r="27" spans="2:13" ht="20.100000000000001" customHeight="1">
      <c r="B27" s="7"/>
      <c r="D27" t="s">
        <v>472</v>
      </c>
      <c r="I27" s="5"/>
      <c r="K27" s="5"/>
      <c r="L27" s="65"/>
      <c r="M27" s="65"/>
    </row>
    <row r="28" spans="2:13" ht="20.100000000000001" customHeight="1">
      <c r="B28" s="7"/>
      <c r="D28" s="1" t="s">
        <v>473</v>
      </c>
      <c r="I28" s="5"/>
      <c r="K28" s="5"/>
      <c r="L28" s="65"/>
      <c r="M28" s="65"/>
    </row>
    <row r="29" spans="2:13" ht="20.100000000000001" customHeight="1">
      <c r="B29" s="7"/>
      <c r="D29" t="s">
        <v>474</v>
      </c>
      <c r="I29" s="5"/>
      <c r="K29" s="5"/>
      <c r="L29" s="65"/>
      <c r="M29" s="65"/>
    </row>
    <row r="30" spans="2:13" ht="20.100000000000001" customHeight="1">
      <c r="B30" s="7"/>
      <c r="D30" s="1" t="s">
        <v>613</v>
      </c>
      <c r="I30" s="5"/>
      <c r="K30" s="5"/>
      <c r="L30" s="65"/>
      <c r="M30" s="65"/>
    </row>
    <row r="31" spans="2:13" ht="20.100000000000001" customHeight="1">
      <c r="B31" s="7"/>
      <c r="D31" t="s">
        <v>474</v>
      </c>
      <c r="L31" s="65"/>
    </row>
    <row r="32" spans="2:13" ht="20.100000000000001" customHeight="1">
      <c r="B32" s="7"/>
      <c r="D32" s="1" t="s">
        <v>475</v>
      </c>
      <c r="I32" s="5"/>
      <c r="K32" s="5"/>
      <c r="L32" s="65"/>
      <c r="M32" s="65"/>
    </row>
    <row r="33" spans="1:15" ht="20.100000000000001" customHeight="1">
      <c r="B33" s="7"/>
      <c r="D33" t="s">
        <v>472</v>
      </c>
      <c r="I33" s="5"/>
      <c r="K33" s="5"/>
      <c r="L33" s="65"/>
      <c r="M33" s="65"/>
    </row>
    <row r="34" spans="1:15" ht="20.100000000000001" customHeight="1">
      <c r="B34" s="7"/>
      <c r="D34" s="1" t="s">
        <v>611</v>
      </c>
      <c r="I34" s="5">
        <f>I685</f>
        <v>0</v>
      </c>
      <c r="K34" s="5">
        <f>K685</f>
        <v>0</v>
      </c>
      <c r="L34" s="65"/>
      <c r="M34" s="65">
        <f>M685</f>
        <v>0</v>
      </c>
      <c r="O34" s="5"/>
    </row>
    <row r="35" spans="1:15" ht="20.100000000000001" customHeight="1">
      <c r="B35" s="7"/>
      <c r="D35" s="1" t="s">
        <v>617</v>
      </c>
      <c r="I35" s="5">
        <f>I693</f>
        <v>0</v>
      </c>
      <c r="K35" s="5">
        <f>K693</f>
        <v>0</v>
      </c>
      <c r="L35" s="65"/>
      <c r="M35" s="65">
        <f>M693</f>
        <v>0</v>
      </c>
    </row>
    <row r="36" spans="1:15" ht="20.100000000000001" customHeight="1">
      <c r="B36" s="7"/>
      <c r="D36" s="1" t="s">
        <v>482</v>
      </c>
      <c r="I36" s="5">
        <f>I714</f>
        <v>0</v>
      </c>
      <c r="K36" s="5">
        <f>K714</f>
        <v>0</v>
      </c>
      <c r="L36" s="65"/>
      <c r="M36" s="65">
        <f>M714</f>
        <v>0</v>
      </c>
    </row>
    <row r="37" spans="1:15" ht="20.100000000000001" customHeight="1">
      <c r="B37" s="7"/>
      <c r="D37" s="87" t="s">
        <v>496</v>
      </c>
      <c r="I37" s="5">
        <f>I725</f>
        <v>0</v>
      </c>
      <c r="K37" s="5">
        <f>K725</f>
        <v>0</v>
      </c>
      <c r="L37" s="65"/>
      <c r="M37" s="65">
        <f>M725</f>
        <v>0</v>
      </c>
    </row>
    <row r="38" spans="1:15" ht="20.100000000000001" customHeight="1">
      <c r="B38" s="7"/>
      <c r="D38" s="1" t="s">
        <v>505</v>
      </c>
      <c r="I38" s="5"/>
      <c r="K38" s="5"/>
      <c r="L38" s="65"/>
      <c r="M38" s="65"/>
    </row>
    <row r="39" spans="1:15" ht="20.100000000000001" customHeight="1">
      <c r="A39" s="22" t="s">
        <v>6</v>
      </c>
      <c r="B39" s="70"/>
      <c r="C39" s="22"/>
      <c r="D39" s="91" t="s">
        <v>122</v>
      </c>
      <c r="E39" s="92"/>
      <c r="F39" s="93"/>
      <c r="G39" s="23" t="s">
        <v>45</v>
      </c>
      <c r="H39" s="23" t="s">
        <v>46</v>
      </c>
      <c r="I39" s="23" t="s">
        <v>18</v>
      </c>
      <c r="J39" s="23" t="s">
        <v>35</v>
      </c>
      <c r="K39" s="23" t="s">
        <v>19</v>
      </c>
      <c r="L39" s="67" t="s">
        <v>47</v>
      </c>
      <c r="M39" s="23" t="s">
        <v>48</v>
      </c>
    </row>
    <row r="40" spans="1:15" ht="20.100000000000001" customHeight="1">
      <c r="B40" s="7"/>
      <c r="D40" s="45" t="s">
        <v>506</v>
      </c>
      <c r="I40" s="5">
        <f>I748</f>
        <v>0</v>
      </c>
      <c r="K40" s="5">
        <f>K748</f>
        <v>0</v>
      </c>
      <c r="L40" s="65"/>
      <c r="M40" s="65">
        <f>M748</f>
        <v>0</v>
      </c>
    </row>
    <row r="41" spans="1:15" ht="20.100000000000001" customHeight="1">
      <c r="B41" s="7"/>
      <c r="D41" s="45" t="s">
        <v>526</v>
      </c>
      <c r="E41" s="94"/>
      <c r="F41" s="35"/>
      <c r="G41" s="35"/>
      <c r="H41" s="35"/>
      <c r="I41" s="35">
        <f>I769</f>
        <v>0</v>
      </c>
      <c r="J41" s="35"/>
      <c r="K41" s="35">
        <f>K769</f>
        <v>0</v>
      </c>
      <c r="L41" s="95"/>
      <c r="M41" s="96">
        <f>M769</f>
        <v>0</v>
      </c>
    </row>
    <row r="42" spans="1:15" ht="20.100000000000001" customHeight="1">
      <c r="B42" s="7"/>
      <c r="D42" s="1" t="s">
        <v>534</v>
      </c>
      <c r="G42" s="5"/>
      <c r="H42" s="5"/>
      <c r="I42" s="55">
        <f>I794</f>
        <v>0</v>
      </c>
      <c r="K42" s="55">
        <f>K794</f>
        <v>0</v>
      </c>
      <c r="L42" s="65"/>
      <c r="M42" s="65">
        <f>M794</f>
        <v>0</v>
      </c>
    </row>
    <row r="43" spans="1:15" ht="20.100000000000001" customHeight="1">
      <c r="D43" s="1" t="s">
        <v>539</v>
      </c>
      <c r="I43" s="5">
        <f>I816</f>
        <v>0</v>
      </c>
      <c r="K43" s="5">
        <f>K816</f>
        <v>0</v>
      </c>
      <c r="L43" s="65"/>
      <c r="M43" s="65">
        <f>M816</f>
        <v>0</v>
      </c>
    </row>
    <row r="44" spans="1:15" ht="20.100000000000001" customHeight="1">
      <c r="D44" s="24" t="s">
        <v>11</v>
      </c>
      <c r="E44" s="28"/>
      <c r="F44" s="25"/>
      <c r="G44" s="25"/>
      <c r="H44" s="25"/>
      <c r="I44" s="25">
        <f>I852</f>
        <v>0</v>
      </c>
      <c r="J44" s="25"/>
      <c r="K44" s="25">
        <f>K852</f>
        <v>0</v>
      </c>
      <c r="L44" s="83"/>
      <c r="M44" s="68">
        <f>M852</f>
        <v>0</v>
      </c>
    </row>
    <row r="45" spans="1:15" ht="20.100000000000001" customHeight="1">
      <c r="D45" s="1" t="s">
        <v>50</v>
      </c>
      <c r="G45" s="5"/>
      <c r="H45" s="5"/>
      <c r="I45" s="55">
        <f>SUM(I16:I44)</f>
        <v>0</v>
      </c>
      <c r="K45" s="55">
        <f>SUM(K16:K44)</f>
        <v>0</v>
      </c>
      <c r="L45" s="65"/>
      <c r="M45" s="65">
        <f>SUM(M16:M44)</f>
        <v>0</v>
      </c>
    </row>
    <row r="46" spans="1:15" ht="20.100000000000001" customHeight="1"/>
    <row r="47" spans="1:15" ht="20.100000000000001" customHeight="1">
      <c r="D47" s="1" t="s">
        <v>51</v>
      </c>
      <c r="G47" s="5"/>
      <c r="H47" s="5"/>
      <c r="I47" s="55">
        <v>0</v>
      </c>
      <c r="J47" s="5"/>
      <c r="K47" s="5"/>
      <c r="M47" s="65"/>
      <c r="N47" s="5"/>
      <c r="O47" s="5"/>
    </row>
    <row r="48" spans="1:15" ht="20.100000000000001" customHeight="1">
      <c r="D48" s="1" t="s">
        <v>607</v>
      </c>
      <c r="K48" s="5">
        <v>0</v>
      </c>
      <c r="L48" s="65"/>
      <c r="M48" s="65"/>
      <c r="O48" s="5"/>
    </row>
    <row r="49" spans="4:13" ht="20.100000000000001" customHeight="1">
      <c r="D49" s="1" t="s">
        <v>608</v>
      </c>
      <c r="K49" s="5">
        <v>0</v>
      </c>
    </row>
    <row r="50" spans="4:13" ht="20.100000000000001" customHeight="1">
      <c r="D50" s="6" t="s">
        <v>52</v>
      </c>
      <c r="G50" s="5"/>
      <c r="H50" s="5"/>
      <c r="I50" s="55"/>
      <c r="J50" s="35"/>
      <c r="K50" s="55">
        <f>K45*0.01</f>
        <v>0</v>
      </c>
      <c r="L50" s="65"/>
      <c r="M50" s="65"/>
    </row>
    <row r="51" spans="4:13" ht="20.100000000000001" customHeight="1">
      <c r="D51" s="24" t="s">
        <v>53</v>
      </c>
      <c r="E51" s="33"/>
      <c r="F51" s="33"/>
      <c r="G51" s="25"/>
      <c r="H51" s="25"/>
      <c r="I51" s="56"/>
      <c r="J51" s="25"/>
      <c r="K51" s="56">
        <v>0</v>
      </c>
      <c r="L51" s="68"/>
      <c r="M51" s="68"/>
    </row>
    <row r="52" spans="4:13" ht="20.100000000000001" customHeight="1">
      <c r="D52" s="6" t="s">
        <v>12</v>
      </c>
      <c r="G52" s="5"/>
      <c r="H52" s="5"/>
      <c r="I52" s="97">
        <f>SUM(I45:I51)</f>
        <v>0</v>
      </c>
      <c r="J52" s="34"/>
      <c r="K52" s="55">
        <f>SUM(K45:K51)</f>
        <v>0</v>
      </c>
      <c r="L52" s="65"/>
      <c r="M52" s="65"/>
    </row>
    <row r="53" spans="4:13" ht="20.100000000000001" customHeight="1">
      <c r="G53" s="5"/>
      <c r="H53" s="5"/>
      <c r="I53" s="5"/>
      <c r="K53" s="5"/>
      <c r="L53" s="65"/>
      <c r="M53" s="65"/>
    </row>
    <row r="54" spans="4:13" ht="20.100000000000001" customHeight="1">
      <c r="D54" s="24" t="s">
        <v>10</v>
      </c>
      <c r="E54" s="33"/>
      <c r="F54" s="33"/>
      <c r="G54" s="25"/>
      <c r="H54" s="25"/>
      <c r="I54" s="56"/>
      <c r="J54" s="37"/>
      <c r="K54" s="25">
        <f>K875</f>
        <v>0</v>
      </c>
      <c r="L54" s="68"/>
      <c r="M54" s="68"/>
    </row>
    <row r="55" spans="4:13" ht="20.100000000000001" customHeight="1">
      <c r="D55" s="1" t="s">
        <v>13</v>
      </c>
      <c r="G55" s="5"/>
      <c r="H55" s="5"/>
      <c r="I55" s="55"/>
      <c r="J55" s="34"/>
      <c r="K55" s="55">
        <f>SUM(K52:K54)</f>
        <v>0</v>
      </c>
      <c r="L55" s="65"/>
      <c r="M55" s="65"/>
    </row>
    <row r="56" spans="4:13" ht="20.100000000000001" customHeight="1">
      <c r="D56" s="9"/>
      <c r="E56" s="2"/>
      <c r="G56" s="5"/>
      <c r="H56" s="5"/>
      <c r="I56" s="5"/>
      <c r="J56" s="34"/>
      <c r="K56" s="5"/>
      <c r="L56" s="65"/>
      <c r="M56" s="65"/>
    </row>
    <row r="57" spans="4:13" ht="20.100000000000001" customHeight="1">
      <c r="D57" s="1" t="s">
        <v>54</v>
      </c>
      <c r="G57" s="5"/>
      <c r="H57" s="5"/>
      <c r="I57" s="5"/>
      <c r="J57" s="5"/>
      <c r="K57" s="5">
        <f>K867</f>
        <v>0</v>
      </c>
      <c r="L57" s="65"/>
      <c r="M57" s="65">
        <f>M867</f>
        <v>0</v>
      </c>
    </row>
    <row r="58" spans="4:13" ht="20.100000000000001" customHeight="1">
      <c r="D58" s="1" t="s">
        <v>603</v>
      </c>
      <c r="G58" s="5"/>
      <c r="H58" s="5"/>
      <c r="I58" s="5">
        <f>I864</f>
        <v>0</v>
      </c>
      <c r="J58" s="25"/>
      <c r="K58" s="5">
        <f>K864</f>
        <v>0</v>
      </c>
      <c r="L58" s="65"/>
      <c r="M58" s="65">
        <f>M864</f>
        <v>0</v>
      </c>
    </row>
    <row r="59" spans="4:13" ht="20.100000000000001" customHeight="1">
      <c r="D59" s="1" t="s">
        <v>55</v>
      </c>
      <c r="G59" s="5"/>
      <c r="H59" s="5"/>
      <c r="I59" s="55"/>
      <c r="J59" s="5"/>
      <c r="K59" s="55">
        <f>K858</f>
        <v>0</v>
      </c>
      <c r="L59" s="65"/>
      <c r="M59" s="65">
        <f>M858</f>
        <v>0</v>
      </c>
    </row>
    <row r="60" spans="4:13" ht="20.100000000000001" customHeight="1">
      <c r="D60" s="1" t="s">
        <v>56</v>
      </c>
      <c r="E60" s="57"/>
      <c r="F60" s="57"/>
      <c r="G60" s="58"/>
      <c r="H60" s="59"/>
      <c r="I60" s="55"/>
      <c r="J60" s="25"/>
      <c r="K60" s="56">
        <f>SUM(K57:K59)</f>
        <v>0</v>
      </c>
      <c r="L60" s="68"/>
      <c r="M60" s="68"/>
    </row>
    <row r="61" spans="4:13" ht="20.100000000000001" customHeight="1" thickBot="1">
      <c r="D61" s="60" t="s">
        <v>14</v>
      </c>
      <c r="E61" s="61"/>
      <c r="F61" s="62"/>
      <c r="G61" s="63"/>
      <c r="H61" s="63"/>
      <c r="I61" s="98">
        <f>SUM(I52:I60)</f>
        <v>0</v>
      </c>
      <c r="J61" s="38"/>
      <c r="K61" s="64">
        <f>K60+K55</f>
        <v>0</v>
      </c>
      <c r="L61" s="84"/>
      <c r="M61" s="84">
        <f>SUM(M47:M60)</f>
        <v>0</v>
      </c>
    </row>
    <row r="62" spans="4:13" ht="20.100000000000001" customHeight="1"/>
    <row r="63" spans="4:13" ht="20.100000000000001" customHeight="1">
      <c r="D63" s="1" t="s">
        <v>112</v>
      </c>
      <c r="K63" s="5">
        <f>K877</f>
        <v>0</v>
      </c>
    </row>
    <row r="64" spans="4:13" ht="20.100000000000001" customHeight="1">
      <c r="D64" s="1" t="s">
        <v>113</v>
      </c>
      <c r="K64" s="5">
        <f>K879</f>
        <v>0</v>
      </c>
    </row>
    <row r="65" spans="1:16" ht="20.100000000000001" customHeight="1">
      <c r="D65" s="1" t="s">
        <v>114</v>
      </c>
      <c r="K65" s="5">
        <f>K881</f>
        <v>0</v>
      </c>
      <c r="L65" s="65"/>
    </row>
    <row r="66" spans="1:16" ht="20.100000000000001" customHeight="1">
      <c r="D66" s="1" t="s">
        <v>115</v>
      </c>
      <c r="K66" s="5">
        <f>K883</f>
        <v>0</v>
      </c>
      <c r="L66" s="65"/>
    </row>
    <row r="67" spans="1:16" ht="20.100000000000001" customHeight="1">
      <c r="D67" s="24" t="s">
        <v>116</v>
      </c>
      <c r="E67" s="33"/>
      <c r="F67" s="33"/>
      <c r="G67" s="33"/>
      <c r="H67" s="33"/>
      <c r="I67" s="33"/>
      <c r="J67" s="33"/>
      <c r="K67" s="25">
        <f>K885</f>
        <v>0</v>
      </c>
      <c r="L67" s="33"/>
      <c r="M67" s="33"/>
    </row>
    <row r="68" spans="1:16" ht="20.100000000000001" customHeight="1">
      <c r="D68" s="1" t="s">
        <v>117</v>
      </c>
      <c r="I68" s="97">
        <f>SUM(I61:I67)</f>
        <v>0</v>
      </c>
      <c r="J68" s="99"/>
      <c r="K68" s="97">
        <f>SUM(K61:K67)</f>
        <v>0</v>
      </c>
    </row>
    <row r="69" spans="1:16" ht="20.100000000000001" customHeight="1" thickBot="1">
      <c r="I69" s="99"/>
      <c r="J69" s="99"/>
      <c r="K69" s="99"/>
    </row>
    <row r="70" spans="1:16" ht="20.100000000000001" customHeight="1" thickBot="1">
      <c r="D70" s="26" t="s">
        <v>635</v>
      </c>
      <c r="E70" s="31"/>
      <c r="F70" s="31"/>
      <c r="G70" s="27"/>
      <c r="H70" s="27"/>
      <c r="I70" s="100"/>
      <c r="J70" s="100"/>
      <c r="K70" s="101">
        <f>SUM(I68:K68)</f>
        <v>0</v>
      </c>
      <c r="L70" s="85"/>
      <c r="M70" s="39"/>
    </row>
    <row r="71" spans="1:16" ht="20.100000000000001" customHeight="1">
      <c r="B71" s="22" t="s">
        <v>40</v>
      </c>
      <c r="C71" s="22"/>
      <c r="D71" s="22" t="s">
        <v>0</v>
      </c>
      <c r="E71" s="22" t="s">
        <v>1</v>
      </c>
      <c r="F71" s="22" t="s">
        <v>62</v>
      </c>
      <c r="G71" s="23" t="s">
        <v>45</v>
      </c>
      <c r="H71" s="23" t="s">
        <v>46</v>
      </c>
      <c r="I71" s="23" t="s">
        <v>18</v>
      </c>
      <c r="J71" s="23" t="s">
        <v>35</v>
      </c>
      <c r="K71" s="23" t="s">
        <v>19</v>
      </c>
      <c r="L71" s="23" t="s">
        <v>47</v>
      </c>
      <c r="M71" s="23" t="s">
        <v>48</v>
      </c>
    </row>
    <row r="72" spans="1:16" ht="20.100000000000001" customHeight="1">
      <c r="A72" s="22" t="s">
        <v>6</v>
      </c>
      <c r="D72" s="87" t="s">
        <v>631</v>
      </c>
    </row>
    <row r="73" spans="1:16" ht="20.100000000000001" customHeight="1">
      <c r="D73" s="87" t="s">
        <v>632</v>
      </c>
    </row>
    <row r="74" spans="1:16" ht="20.100000000000001" customHeight="1">
      <c r="D74" s="87" t="s">
        <v>633</v>
      </c>
    </row>
    <row r="75" spans="1:16" ht="20.100000000000001" customHeight="1">
      <c r="D75" s="87" t="s">
        <v>634</v>
      </c>
    </row>
    <row r="76" spans="1:16" ht="20.100000000000001" customHeight="1">
      <c r="D76" s="45" t="s">
        <v>125</v>
      </c>
      <c r="P76">
        <f>O76*3.14*0.2</f>
        <v>0</v>
      </c>
    </row>
    <row r="77" spans="1:16" ht="20.100000000000001" customHeight="1">
      <c r="D77" s="1" t="s">
        <v>126</v>
      </c>
    </row>
    <row r="78" spans="1:16" ht="20.100000000000001" customHeight="1">
      <c r="D78" s="45" t="s">
        <v>105</v>
      </c>
      <c r="E78" s="2"/>
      <c r="F78" s="11"/>
      <c r="G78" s="5"/>
      <c r="H78" s="5"/>
      <c r="I78" s="5"/>
      <c r="J78" s="5"/>
      <c r="K78" s="35"/>
      <c r="L78" s="65"/>
      <c r="M78" s="65"/>
    </row>
    <row r="79" spans="1:16" ht="20.100000000000001" customHeight="1">
      <c r="B79" s="7" t="s">
        <v>41</v>
      </c>
      <c r="D79" s="75" t="s">
        <v>127</v>
      </c>
      <c r="E79" s="2" t="s">
        <v>2</v>
      </c>
      <c r="F79">
        <v>2</v>
      </c>
      <c r="G79" s="5">
        <v>0</v>
      </c>
      <c r="H79" s="54">
        <v>0</v>
      </c>
      <c r="I79" s="5">
        <f>PRODUCT(F79:G79)</f>
        <v>0</v>
      </c>
      <c r="K79" s="5">
        <f>PRODUCT(F79,H79)</f>
        <v>0</v>
      </c>
      <c r="L79" s="65">
        <v>0</v>
      </c>
      <c r="M79" s="65">
        <f>PRODUCT(F79,L79)</f>
        <v>0</v>
      </c>
      <c r="O79" s="5"/>
    </row>
    <row r="80" spans="1:16" ht="20.100000000000001" customHeight="1">
      <c r="B80" s="7"/>
      <c r="D80" s="51" t="s">
        <v>128</v>
      </c>
    </row>
    <row r="81" spans="2:16" ht="20.100000000000001" customHeight="1">
      <c r="B81" s="7"/>
      <c r="D81" s="46" t="s">
        <v>129</v>
      </c>
      <c r="G81" s="5"/>
      <c r="H81" s="5"/>
      <c r="I81" s="5"/>
      <c r="J81" s="5"/>
      <c r="K81" s="5"/>
      <c r="L81" s="65"/>
      <c r="M81" s="66"/>
    </row>
    <row r="82" spans="2:16" ht="20.100000000000001" customHeight="1">
      <c r="B82" s="7"/>
      <c r="D82" s="46" t="s">
        <v>130</v>
      </c>
      <c r="E82" s="2"/>
      <c r="F82" s="11"/>
      <c r="G82" s="5"/>
      <c r="H82" s="54"/>
      <c r="I82" s="5"/>
      <c r="K82" s="5"/>
      <c r="L82" s="65"/>
      <c r="M82" s="65"/>
    </row>
    <row r="83" spans="2:16" ht="20.100000000000001" customHeight="1">
      <c r="B83" s="7"/>
      <c r="D83" s="46" t="s">
        <v>131</v>
      </c>
      <c r="E83" s="2"/>
      <c r="F83" s="11"/>
      <c r="G83" s="5"/>
      <c r="H83" s="54"/>
      <c r="I83" s="5"/>
      <c r="K83" s="5"/>
      <c r="L83" s="65"/>
      <c r="M83" s="65"/>
    </row>
    <row r="84" spans="2:16" ht="20.100000000000001" customHeight="1">
      <c r="B84" s="7"/>
      <c r="D84" s="46" t="s">
        <v>132</v>
      </c>
      <c r="E84" s="2"/>
      <c r="G84" s="5"/>
      <c r="H84" s="54"/>
      <c r="I84" s="5"/>
      <c r="J84" s="5"/>
      <c r="K84" s="5"/>
      <c r="L84" s="65"/>
      <c r="M84" s="65"/>
    </row>
    <row r="85" spans="2:16" ht="20.100000000000001" customHeight="1">
      <c r="B85" s="7"/>
      <c r="D85" s="46" t="s">
        <v>133</v>
      </c>
      <c r="E85" s="52"/>
      <c r="G85" s="5"/>
      <c r="H85" s="5"/>
      <c r="I85" s="5"/>
      <c r="J85" s="5"/>
      <c r="K85" s="5"/>
      <c r="L85" s="65"/>
      <c r="M85" s="65"/>
    </row>
    <row r="86" spans="2:16" ht="20.100000000000001" customHeight="1">
      <c r="B86" s="7"/>
      <c r="D86" s="46" t="s">
        <v>59</v>
      </c>
      <c r="E86" s="52"/>
      <c r="F86" s="53"/>
      <c r="G86" s="5"/>
      <c r="H86" s="5"/>
      <c r="I86" s="5"/>
      <c r="J86" s="5"/>
      <c r="K86" s="5"/>
      <c r="L86" s="65"/>
      <c r="M86" s="65"/>
    </row>
    <row r="87" spans="2:16" ht="20.100000000000001" customHeight="1">
      <c r="B87" s="7"/>
      <c r="D87" s="46" t="s">
        <v>60</v>
      </c>
      <c r="E87" s="2"/>
      <c r="F87" s="11"/>
      <c r="G87" s="5"/>
      <c r="H87" s="5"/>
      <c r="I87" s="5"/>
      <c r="J87" s="5"/>
      <c r="K87" s="5"/>
      <c r="L87" s="65"/>
      <c r="M87" s="65"/>
    </row>
    <row r="88" spans="2:16" ht="20.100000000000001" customHeight="1">
      <c r="B88" s="7"/>
      <c r="D88" s="51" t="s">
        <v>134</v>
      </c>
      <c r="E88" s="2"/>
      <c r="H88" s="5"/>
      <c r="I88" s="5"/>
      <c r="J88" s="5"/>
      <c r="K88" s="5"/>
      <c r="L88" s="65"/>
      <c r="M88" s="65"/>
    </row>
    <row r="89" spans="2:16" ht="20.100000000000001" customHeight="1">
      <c r="B89" s="7"/>
      <c r="D89" s="43" t="s">
        <v>61</v>
      </c>
      <c r="E89" s="2"/>
      <c r="F89" s="11"/>
      <c r="G89" s="5"/>
      <c r="H89" s="5"/>
      <c r="I89" s="34"/>
      <c r="J89" s="34"/>
      <c r="K89" s="34"/>
      <c r="L89" s="73"/>
      <c r="M89" s="73"/>
    </row>
    <row r="90" spans="2:16" ht="20.100000000000001" customHeight="1">
      <c r="B90" s="7"/>
      <c r="D90" s="51" t="s">
        <v>137</v>
      </c>
      <c r="E90" s="2"/>
      <c r="G90" s="5"/>
      <c r="H90" s="5"/>
      <c r="I90" s="5"/>
      <c r="J90" s="5"/>
      <c r="K90" s="5"/>
      <c r="L90" s="65"/>
      <c r="M90" s="65"/>
    </row>
    <row r="91" spans="2:16" ht="20.100000000000001" customHeight="1">
      <c r="B91" s="7"/>
      <c r="D91" s="43" t="s">
        <v>135</v>
      </c>
      <c r="E91" s="2"/>
      <c r="F91" s="11"/>
      <c r="G91" s="5"/>
      <c r="H91" s="5"/>
      <c r="I91" s="5"/>
      <c r="J91" s="5"/>
      <c r="K91" s="5"/>
      <c r="L91" s="65"/>
      <c r="M91" s="65"/>
      <c r="P91">
        <f>O91*0.65</f>
        <v>0</v>
      </c>
    </row>
    <row r="92" spans="2:16" ht="20.100000000000001" customHeight="1">
      <c r="B92" s="7"/>
      <c r="D92" s="51" t="s">
        <v>136</v>
      </c>
      <c r="E92" s="2"/>
      <c r="G92" s="5"/>
      <c r="H92" s="54"/>
      <c r="I92" s="5"/>
      <c r="J92" s="5"/>
      <c r="K92" s="5"/>
      <c r="L92" s="65"/>
      <c r="M92" s="65"/>
    </row>
    <row r="93" spans="2:16" ht="20.100000000000001" customHeight="1">
      <c r="B93" s="7"/>
      <c r="D93" s="76" t="s">
        <v>606</v>
      </c>
    </row>
    <row r="94" spans="2:16" ht="20.100000000000001" customHeight="1">
      <c r="B94" s="7"/>
      <c r="D94" s="51" t="s">
        <v>138</v>
      </c>
      <c r="G94" s="5"/>
      <c r="H94" s="5"/>
      <c r="I94" s="5"/>
      <c r="J94" s="5"/>
      <c r="K94" s="5"/>
      <c r="L94" s="65"/>
      <c r="M94" s="66"/>
    </row>
    <row r="95" spans="2:16" ht="20.100000000000001" customHeight="1">
      <c r="D95" s="76" t="s">
        <v>620</v>
      </c>
      <c r="E95" t="s">
        <v>104</v>
      </c>
      <c r="F95" s="11">
        <v>1</v>
      </c>
      <c r="H95" s="5">
        <v>0</v>
      </c>
      <c r="I95" s="5"/>
      <c r="J95" s="5"/>
      <c r="K95" s="5">
        <f>PRODUCT(F95,H95)</f>
        <v>0</v>
      </c>
      <c r="L95" s="65"/>
      <c r="M95" s="65"/>
    </row>
    <row r="96" spans="2:16" ht="20.100000000000001" customHeight="1">
      <c r="B96" s="7" t="s">
        <v>63</v>
      </c>
      <c r="D96" s="76" t="s">
        <v>139</v>
      </c>
      <c r="E96" s="2" t="s">
        <v>2</v>
      </c>
      <c r="F96" s="11">
        <v>2</v>
      </c>
      <c r="G96" s="5">
        <v>0</v>
      </c>
      <c r="H96" s="54">
        <v>0</v>
      </c>
      <c r="I96" s="5">
        <f>PRODUCT(F96:G96)</f>
        <v>0</v>
      </c>
      <c r="K96" s="5">
        <f>PRODUCT(F96,H96)</f>
        <v>0</v>
      </c>
      <c r="L96" s="65">
        <v>0</v>
      </c>
      <c r="M96" s="65">
        <f>PRODUCT(F96,L96)</f>
        <v>0</v>
      </c>
      <c r="P96">
        <f>O96*3.14*0.14</f>
        <v>0</v>
      </c>
    </row>
    <row r="97" spans="1:16" ht="20.100000000000001" customHeight="1">
      <c r="B97" s="7" t="s">
        <v>64</v>
      </c>
      <c r="D97" s="76" t="s">
        <v>140</v>
      </c>
      <c r="E97" s="2" t="s">
        <v>2</v>
      </c>
      <c r="F97" s="11">
        <v>1</v>
      </c>
      <c r="G97" s="5">
        <v>0</v>
      </c>
      <c r="H97" s="54">
        <v>0</v>
      </c>
      <c r="I97" s="5">
        <f>PRODUCT(F97:G97)</f>
        <v>0</v>
      </c>
      <c r="K97" s="5">
        <f>PRODUCT(F97,H97)</f>
        <v>0</v>
      </c>
      <c r="L97" s="65">
        <v>0</v>
      </c>
      <c r="M97" s="65">
        <f>PRODUCT(F97,L97)</f>
        <v>0</v>
      </c>
    </row>
    <row r="98" spans="1:16" ht="20.100000000000001" customHeight="1">
      <c r="B98" s="7" t="s">
        <v>65</v>
      </c>
      <c r="D98" s="51" t="s">
        <v>42</v>
      </c>
      <c r="E98" s="52"/>
      <c r="F98" s="53"/>
      <c r="G98" s="5"/>
      <c r="H98" s="54"/>
      <c r="I98" s="5"/>
      <c r="J98" s="5"/>
      <c r="K98" s="5"/>
      <c r="L98" s="65"/>
      <c r="M98" s="65"/>
    </row>
    <row r="99" spans="1:16" ht="20.100000000000001" customHeight="1">
      <c r="B99" s="7" t="s">
        <v>66</v>
      </c>
      <c r="D99" s="51" t="s">
        <v>165</v>
      </c>
      <c r="E99" s="52" t="s">
        <v>2</v>
      </c>
      <c r="F99" s="53">
        <v>4</v>
      </c>
      <c r="G99" s="5">
        <v>0</v>
      </c>
      <c r="H99" s="54">
        <v>0</v>
      </c>
      <c r="I99" s="5">
        <f>PRODUCT(F99:G99)</f>
        <v>0</v>
      </c>
      <c r="K99" s="5">
        <f>PRODUCT(F99,H99)</f>
        <v>0</v>
      </c>
      <c r="L99" s="65">
        <v>0</v>
      </c>
      <c r="M99" s="65">
        <f>PRODUCT(F99,L99)</f>
        <v>0</v>
      </c>
      <c r="O99" s="5"/>
    </row>
    <row r="100" spans="1:16" ht="20.100000000000001" customHeight="1">
      <c r="B100" s="7" t="s">
        <v>67</v>
      </c>
      <c r="D100" s="51" t="s">
        <v>621</v>
      </c>
      <c r="E100" s="2" t="s">
        <v>2</v>
      </c>
      <c r="F100" s="11">
        <v>2</v>
      </c>
      <c r="G100" s="5">
        <v>0</v>
      </c>
      <c r="H100" s="54">
        <v>0</v>
      </c>
      <c r="I100" s="5">
        <f>PRODUCT(F100:G100)</f>
        <v>0</v>
      </c>
      <c r="K100" s="5">
        <f>PRODUCT(F100,H100)</f>
        <v>0</v>
      </c>
      <c r="L100" s="65">
        <v>0</v>
      </c>
      <c r="M100" s="65">
        <f>PRODUCT(F100,L100)</f>
        <v>0</v>
      </c>
    </row>
    <row r="101" spans="1:16" ht="20.100000000000001" customHeight="1">
      <c r="D101" s="51" t="s">
        <v>622</v>
      </c>
      <c r="E101" s="2"/>
      <c r="F101" s="11"/>
      <c r="G101" s="5"/>
      <c r="H101" s="54"/>
      <c r="I101" s="5"/>
      <c r="J101" s="5"/>
      <c r="K101" s="5"/>
      <c r="L101" s="65"/>
      <c r="M101" s="65"/>
    </row>
    <row r="102" spans="1:16" ht="20.100000000000001" customHeight="1">
      <c r="B102" s="7" t="s">
        <v>68</v>
      </c>
      <c r="D102" s="51" t="s">
        <v>166</v>
      </c>
      <c r="E102" s="2" t="s">
        <v>2</v>
      </c>
      <c r="F102" s="11">
        <v>1</v>
      </c>
      <c r="G102" s="5">
        <v>0</v>
      </c>
      <c r="H102" s="54">
        <v>0</v>
      </c>
      <c r="I102" s="5">
        <f>PRODUCT(F102:G102)</f>
        <v>0</v>
      </c>
      <c r="K102" s="5">
        <f>PRODUCT(F102,H102)</f>
        <v>0</v>
      </c>
      <c r="L102" s="65">
        <v>0</v>
      </c>
      <c r="M102" s="65">
        <f>PRODUCT(F102,L102)</f>
        <v>0</v>
      </c>
    </row>
    <row r="103" spans="1:16" ht="20.100000000000001" customHeight="1">
      <c r="B103" s="70" t="s">
        <v>40</v>
      </c>
      <c r="C103" s="22"/>
      <c r="D103" s="22" t="s">
        <v>0</v>
      </c>
      <c r="E103" s="22" t="s">
        <v>1</v>
      </c>
      <c r="F103" s="22" t="s">
        <v>44</v>
      </c>
      <c r="G103" s="23" t="s">
        <v>45</v>
      </c>
      <c r="H103" s="23" t="s">
        <v>46</v>
      </c>
      <c r="I103" s="23" t="s">
        <v>18</v>
      </c>
      <c r="J103" s="23" t="s">
        <v>35</v>
      </c>
      <c r="K103" s="23" t="s">
        <v>19</v>
      </c>
      <c r="L103" s="67" t="s">
        <v>47</v>
      </c>
      <c r="M103" s="67" t="s">
        <v>48</v>
      </c>
    </row>
    <row r="104" spans="1:16" ht="20.100000000000001" customHeight="1">
      <c r="B104" s="7" t="s">
        <v>141</v>
      </c>
      <c r="D104" s="51" t="s">
        <v>167</v>
      </c>
      <c r="E104" s="2" t="s">
        <v>2</v>
      </c>
      <c r="F104" s="11">
        <v>1</v>
      </c>
      <c r="G104" s="5">
        <v>0</v>
      </c>
      <c r="H104" s="54">
        <v>0</v>
      </c>
      <c r="I104" s="5">
        <f>PRODUCT(F104:G104)</f>
        <v>0</v>
      </c>
      <c r="K104" s="5">
        <f>PRODUCT(F104,H104)</f>
        <v>0</v>
      </c>
      <c r="L104" s="65">
        <v>0</v>
      </c>
      <c r="M104" s="65">
        <f>PRODUCT(F104,L104)</f>
        <v>0</v>
      </c>
    </row>
    <row r="105" spans="1:16" ht="20.100000000000001" customHeight="1">
      <c r="A105" s="22" t="s">
        <v>6</v>
      </c>
      <c r="B105" s="7" t="s">
        <v>142</v>
      </c>
      <c r="D105" s="51" t="s">
        <v>599</v>
      </c>
      <c r="E105" s="2" t="s">
        <v>2</v>
      </c>
      <c r="F105" s="11">
        <v>2</v>
      </c>
      <c r="G105" s="5">
        <v>0</v>
      </c>
      <c r="H105" s="54">
        <v>0</v>
      </c>
      <c r="I105" s="5">
        <f>PRODUCT(F105:G105)</f>
        <v>0</v>
      </c>
      <c r="K105" s="5">
        <f>PRODUCT(F105,H105)</f>
        <v>0</v>
      </c>
      <c r="L105" s="65">
        <v>0</v>
      </c>
      <c r="M105" s="65">
        <f>PRODUCT(F105,L105)</f>
        <v>0</v>
      </c>
      <c r="P105">
        <f>SUM(P12:P104)</f>
        <v>0</v>
      </c>
    </row>
    <row r="106" spans="1:16" ht="20.100000000000001" customHeight="1">
      <c r="B106" s="7" t="s">
        <v>69</v>
      </c>
      <c r="D106" s="51" t="s">
        <v>623</v>
      </c>
      <c r="E106" s="2" t="s">
        <v>2</v>
      </c>
      <c r="F106" s="11">
        <v>2</v>
      </c>
      <c r="G106" s="5">
        <v>0</v>
      </c>
      <c r="H106" s="54">
        <v>0</v>
      </c>
      <c r="I106" s="5">
        <f>PRODUCT(F106:G106)</f>
        <v>0</v>
      </c>
      <c r="K106" s="5">
        <f>PRODUCT(F106,H106)</f>
        <v>0</v>
      </c>
      <c r="L106" s="65">
        <v>0</v>
      </c>
      <c r="M106" s="65">
        <f>PRODUCT(F106,L106)</f>
        <v>0</v>
      </c>
    </row>
    <row r="107" spans="1:16" ht="20.100000000000001" customHeight="1">
      <c r="B107" s="7" t="s">
        <v>70</v>
      </c>
      <c r="D107" s="51" t="s">
        <v>168</v>
      </c>
      <c r="E107" s="2" t="s">
        <v>2</v>
      </c>
      <c r="F107" s="11">
        <v>1</v>
      </c>
      <c r="G107" s="5">
        <v>0</v>
      </c>
      <c r="H107" s="54">
        <v>0</v>
      </c>
      <c r="I107" s="5">
        <f>PRODUCT(F107:G107)</f>
        <v>0</v>
      </c>
      <c r="K107" s="5">
        <f>PRODUCT(F107,H107)</f>
        <v>0</v>
      </c>
      <c r="L107" s="65">
        <v>0</v>
      </c>
      <c r="M107" s="65">
        <f>PRODUCT(F107,L107)</f>
        <v>0</v>
      </c>
    </row>
    <row r="108" spans="1:16" ht="20.100000000000001" customHeight="1">
      <c r="B108" s="7" t="s">
        <v>71</v>
      </c>
      <c r="D108" s="51" t="s">
        <v>42</v>
      </c>
    </row>
    <row r="109" spans="1:16" ht="20.100000000000001" customHeight="1">
      <c r="B109" s="7" t="s">
        <v>143</v>
      </c>
      <c r="D109" s="43" t="s">
        <v>144</v>
      </c>
      <c r="E109" s="2" t="s">
        <v>3</v>
      </c>
      <c r="F109" s="11">
        <v>50</v>
      </c>
      <c r="G109" s="5">
        <v>0</v>
      </c>
      <c r="H109" s="54">
        <v>0</v>
      </c>
      <c r="I109" s="5">
        <f>PRODUCT(F109:G109)</f>
        <v>0</v>
      </c>
      <c r="J109" s="5"/>
      <c r="K109" s="5">
        <f>PRODUCT(F109,H109)</f>
        <v>0</v>
      </c>
      <c r="L109" s="65">
        <v>0</v>
      </c>
      <c r="M109" s="65">
        <f>PRODUCT(F109,L109)</f>
        <v>0</v>
      </c>
    </row>
    <row r="110" spans="1:16" ht="20.100000000000001" customHeight="1">
      <c r="B110" s="7" t="s">
        <v>145</v>
      </c>
      <c r="D110" t="s">
        <v>146</v>
      </c>
      <c r="E110" s="2" t="s">
        <v>2</v>
      </c>
      <c r="F110" s="11">
        <v>14</v>
      </c>
      <c r="G110" s="5">
        <v>0</v>
      </c>
      <c r="H110" s="54">
        <v>0</v>
      </c>
      <c r="I110" s="5">
        <f>PRODUCT(F110:G110)</f>
        <v>0</v>
      </c>
      <c r="J110" s="5"/>
      <c r="K110" s="5">
        <f>PRODUCT(F110,H110)</f>
        <v>0</v>
      </c>
      <c r="L110" s="65">
        <v>0</v>
      </c>
      <c r="M110" s="65">
        <f>PRODUCT(F110,L110)</f>
        <v>0</v>
      </c>
    </row>
    <row r="111" spans="1:16" ht="20.100000000000001" customHeight="1">
      <c r="B111" s="7"/>
      <c r="D111" t="s">
        <v>147</v>
      </c>
    </row>
    <row r="112" spans="1:16" ht="20.100000000000001" customHeight="1">
      <c r="B112" s="7" t="s">
        <v>148</v>
      </c>
      <c r="D112" t="s">
        <v>42</v>
      </c>
    </row>
    <row r="113" spans="1:13" ht="20.100000000000001" customHeight="1">
      <c r="B113" s="7" t="s">
        <v>149</v>
      </c>
      <c r="D113" t="s">
        <v>548</v>
      </c>
      <c r="E113" s="2" t="s">
        <v>2</v>
      </c>
      <c r="F113" s="11">
        <v>2</v>
      </c>
      <c r="G113" s="5">
        <v>0</v>
      </c>
      <c r="H113" s="54">
        <v>0</v>
      </c>
      <c r="I113" s="5">
        <f>PRODUCT(F113:G113)</f>
        <v>0</v>
      </c>
      <c r="J113" s="5"/>
      <c r="K113" s="5">
        <f>PRODUCT(F113,H113)</f>
        <v>0</v>
      </c>
      <c r="L113" s="65">
        <v>0</v>
      </c>
      <c r="M113" s="65">
        <f>PRODUCT(F113,L113)</f>
        <v>0</v>
      </c>
    </row>
    <row r="114" spans="1:13" ht="20.100000000000001" customHeight="1">
      <c r="D114" t="s">
        <v>224</v>
      </c>
    </row>
    <row r="115" spans="1:13" ht="20.100000000000001" customHeight="1">
      <c r="B115" s="7" t="s">
        <v>150</v>
      </c>
      <c r="D115" t="s">
        <v>549</v>
      </c>
      <c r="E115" s="2" t="s">
        <v>2</v>
      </c>
      <c r="F115" s="11">
        <v>2</v>
      </c>
      <c r="G115" s="5">
        <v>0</v>
      </c>
      <c r="H115" s="54">
        <v>0</v>
      </c>
      <c r="I115" s="5">
        <f>PRODUCT(F115:G115)</f>
        <v>0</v>
      </c>
      <c r="J115" s="5"/>
      <c r="K115" s="5">
        <f>PRODUCT(F115,H115)</f>
        <v>0</v>
      </c>
      <c r="L115" s="65">
        <v>0</v>
      </c>
      <c r="M115" s="65">
        <f>PRODUCT(F115,L115)</f>
        <v>0</v>
      </c>
    </row>
    <row r="116" spans="1:13" ht="20.100000000000001" customHeight="1">
      <c r="D116" t="s">
        <v>224</v>
      </c>
    </row>
    <row r="117" spans="1:13" ht="20.100000000000001" customHeight="1">
      <c r="B117" s="7" t="s">
        <v>547</v>
      </c>
      <c r="D117" t="s">
        <v>550</v>
      </c>
      <c r="E117" s="2" t="s">
        <v>2</v>
      </c>
      <c r="F117" s="11">
        <v>2</v>
      </c>
      <c r="G117" s="5">
        <v>0</v>
      </c>
      <c r="H117" s="54">
        <v>0</v>
      </c>
      <c r="I117" s="5">
        <f>PRODUCT(F117:G117)</f>
        <v>0</v>
      </c>
      <c r="J117" s="5"/>
      <c r="K117" s="5">
        <f>PRODUCT(F117,H117)</f>
        <v>0</v>
      </c>
      <c r="L117" s="65">
        <v>0</v>
      </c>
      <c r="M117" s="65">
        <f>PRODUCT(F117,L117)</f>
        <v>0</v>
      </c>
    </row>
    <row r="118" spans="1:13" ht="20.100000000000001" customHeight="1">
      <c r="D118" t="s">
        <v>224</v>
      </c>
    </row>
    <row r="119" spans="1:13" ht="20.100000000000001" customHeight="1">
      <c r="B119" s="7" t="s">
        <v>151</v>
      </c>
      <c r="D119" t="s">
        <v>551</v>
      </c>
      <c r="E119" s="2" t="s">
        <v>2</v>
      </c>
      <c r="F119" s="11">
        <v>1</v>
      </c>
      <c r="G119" s="5">
        <v>0</v>
      </c>
      <c r="H119" s="54">
        <v>0</v>
      </c>
      <c r="I119" s="5">
        <f>PRODUCT(F119:G119)</f>
        <v>0</v>
      </c>
      <c r="J119" s="5"/>
      <c r="K119" s="5">
        <f>PRODUCT(F119,H119)</f>
        <v>0</v>
      </c>
      <c r="L119" s="65">
        <v>0</v>
      </c>
      <c r="M119" s="65">
        <f>PRODUCT(F119,L119)</f>
        <v>0</v>
      </c>
    </row>
    <row r="120" spans="1:13" ht="20.100000000000001" customHeight="1">
      <c r="D120" t="s">
        <v>224</v>
      </c>
    </row>
    <row r="121" spans="1:13" ht="20.100000000000001" customHeight="1">
      <c r="B121" s="7" t="s">
        <v>72</v>
      </c>
      <c r="D121" t="s">
        <v>152</v>
      </c>
      <c r="E121" s="2" t="s">
        <v>2</v>
      </c>
      <c r="F121" s="11">
        <v>1</v>
      </c>
      <c r="G121" s="5">
        <v>0</v>
      </c>
      <c r="H121" s="54">
        <v>0</v>
      </c>
      <c r="I121" s="5">
        <f>PRODUCT(F121:G121)</f>
        <v>0</v>
      </c>
      <c r="J121" s="5"/>
      <c r="K121" s="5">
        <f>PRODUCT(F121,H121)</f>
        <v>0</v>
      </c>
      <c r="L121" s="65">
        <v>0</v>
      </c>
      <c r="M121" s="65">
        <f>PRODUCT(F121,L121)</f>
        <v>0</v>
      </c>
    </row>
    <row r="122" spans="1:13" ht="20.100000000000001" customHeight="1">
      <c r="A122" s="41"/>
      <c r="B122" s="7" t="s">
        <v>73</v>
      </c>
      <c r="D122" t="s">
        <v>153</v>
      </c>
      <c r="E122" s="2" t="s">
        <v>2</v>
      </c>
      <c r="F122" s="11">
        <v>1</v>
      </c>
      <c r="G122" s="5">
        <v>0</v>
      </c>
      <c r="H122" s="54">
        <v>0</v>
      </c>
      <c r="I122" s="5">
        <f>PRODUCT(F122:G122)</f>
        <v>0</v>
      </c>
      <c r="J122" s="5"/>
      <c r="K122" s="5">
        <f>PRODUCT(F122,H122)</f>
        <v>0</v>
      </c>
      <c r="L122" s="65">
        <v>0</v>
      </c>
      <c r="M122" s="65">
        <f>PRODUCT(F122,L122)</f>
        <v>0</v>
      </c>
    </row>
    <row r="123" spans="1:13" ht="20.100000000000001" customHeight="1">
      <c r="A123" s="41"/>
      <c r="B123" s="7" t="s">
        <v>154</v>
      </c>
      <c r="D123" t="s">
        <v>42</v>
      </c>
    </row>
    <row r="124" spans="1:13" ht="20.100000000000001" customHeight="1">
      <c r="A124" s="41"/>
      <c r="B124" s="7"/>
      <c r="D124" t="s">
        <v>157</v>
      </c>
    </row>
    <row r="125" spans="1:13" ht="20.100000000000001" customHeight="1">
      <c r="A125" s="41"/>
      <c r="B125" s="7" t="s">
        <v>155</v>
      </c>
      <c r="D125" t="s">
        <v>156</v>
      </c>
    </row>
    <row r="126" spans="1:13" ht="20.100000000000001" customHeight="1">
      <c r="A126" s="41"/>
      <c r="B126" s="7"/>
      <c r="D126" t="s">
        <v>557</v>
      </c>
    </row>
    <row r="127" spans="1:13" ht="20.100000000000001" customHeight="1">
      <c r="A127" s="42"/>
      <c r="B127" s="7"/>
      <c r="D127" t="s">
        <v>552</v>
      </c>
    </row>
    <row r="128" spans="1:13" ht="20.100000000000001" customHeight="1">
      <c r="B128" s="7"/>
      <c r="D128" t="s">
        <v>288</v>
      </c>
    </row>
    <row r="129" spans="1:13" ht="20.100000000000001" customHeight="1">
      <c r="B129" s="7"/>
      <c r="D129" s="3" t="s">
        <v>553</v>
      </c>
      <c r="E129" s="2" t="s">
        <v>3</v>
      </c>
      <c r="F129">
        <v>6</v>
      </c>
      <c r="G129" s="5">
        <v>0</v>
      </c>
      <c r="H129" s="54">
        <v>0</v>
      </c>
      <c r="I129" s="5">
        <f>PRODUCT(F129:G129)</f>
        <v>0</v>
      </c>
      <c r="J129" s="5"/>
      <c r="K129" s="5">
        <f>PRODUCT(F129,H129)</f>
        <v>0</v>
      </c>
      <c r="L129" s="65">
        <v>0</v>
      </c>
      <c r="M129" s="65">
        <f>PRODUCT(F129,L129)</f>
        <v>0</v>
      </c>
    </row>
    <row r="130" spans="1:13" ht="20.100000000000001" customHeight="1">
      <c r="B130" s="7"/>
      <c r="D130" s="3" t="s">
        <v>554</v>
      </c>
    </row>
    <row r="131" spans="1:13" ht="20.100000000000001" customHeight="1">
      <c r="B131" s="7"/>
      <c r="D131" t="s">
        <v>158</v>
      </c>
    </row>
    <row r="132" spans="1:13" ht="20.100000000000001" customHeight="1">
      <c r="B132" s="7"/>
      <c r="D132" t="s">
        <v>159</v>
      </c>
    </row>
    <row r="133" spans="1:13" ht="20.100000000000001" customHeight="1">
      <c r="B133" s="7"/>
      <c r="D133" t="s">
        <v>160</v>
      </c>
      <c r="E133" s="8" t="s">
        <v>4</v>
      </c>
      <c r="F133">
        <v>90</v>
      </c>
      <c r="G133" s="5">
        <v>0</v>
      </c>
      <c r="H133" s="54">
        <v>0</v>
      </c>
      <c r="I133" s="5">
        <f>PRODUCT(F133:G133)</f>
        <v>0</v>
      </c>
      <c r="J133" s="5"/>
      <c r="K133" s="5">
        <f>PRODUCT(F133,H133)</f>
        <v>0</v>
      </c>
      <c r="L133" s="65">
        <v>0</v>
      </c>
      <c r="M133" s="65">
        <f>PRODUCT(F133,L133)</f>
        <v>0</v>
      </c>
    </row>
    <row r="134" spans="1:13" ht="20.100000000000001" customHeight="1">
      <c r="B134" s="7"/>
    </row>
    <row r="135" spans="1:13" ht="20.100000000000001" customHeight="1">
      <c r="B135" s="70" t="s">
        <v>40</v>
      </c>
      <c r="C135" s="22"/>
      <c r="D135" s="22" t="s">
        <v>0</v>
      </c>
      <c r="E135" s="22" t="s">
        <v>1</v>
      </c>
      <c r="F135" s="22" t="s">
        <v>44</v>
      </c>
      <c r="G135" s="23" t="s">
        <v>45</v>
      </c>
      <c r="H135" s="23" t="s">
        <v>46</v>
      </c>
      <c r="I135" s="23" t="s">
        <v>18</v>
      </c>
      <c r="J135" s="23" t="s">
        <v>35</v>
      </c>
      <c r="K135" s="23" t="s">
        <v>19</v>
      </c>
      <c r="L135" s="67" t="s">
        <v>47</v>
      </c>
      <c r="M135" s="67" t="s">
        <v>48</v>
      </c>
    </row>
    <row r="136" spans="1:13" ht="20.100000000000001" customHeight="1">
      <c r="D136" t="s">
        <v>555</v>
      </c>
    </row>
    <row r="137" spans="1:13" ht="20.100000000000001" customHeight="1">
      <c r="D137" t="s">
        <v>288</v>
      </c>
    </row>
    <row r="138" spans="1:13" ht="20.100000000000001" customHeight="1">
      <c r="A138" s="22" t="s">
        <v>6</v>
      </c>
      <c r="D138" s="3" t="s">
        <v>556</v>
      </c>
      <c r="E138" s="2" t="s">
        <v>3</v>
      </c>
      <c r="F138">
        <v>6</v>
      </c>
      <c r="G138" s="5">
        <v>0</v>
      </c>
      <c r="H138" s="54">
        <v>0</v>
      </c>
      <c r="I138" s="5">
        <f>PRODUCT(F138:G138)</f>
        <v>0</v>
      </c>
      <c r="J138" s="5"/>
      <c r="K138" s="5">
        <f>PRODUCT(F138,H138)</f>
        <v>0</v>
      </c>
      <c r="L138" s="65">
        <v>0</v>
      </c>
      <c r="M138" s="65">
        <f>PRODUCT(F138,L138)</f>
        <v>0</v>
      </c>
    </row>
    <row r="139" spans="1:13" ht="20.100000000000001" customHeight="1">
      <c r="D139" s="9" t="s">
        <v>558</v>
      </c>
    </row>
    <row r="140" spans="1:13" ht="20.100000000000001" customHeight="1">
      <c r="D140" t="s">
        <v>288</v>
      </c>
    </row>
    <row r="141" spans="1:13" ht="20.100000000000001" customHeight="1">
      <c r="D141" s="3" t="s">
        <v>161</v>
      </c>
      <c r="E141" s="2" t="s">
        <v>3</v>
      </c>
      <c r="F141">
        <v>25</v>
      </c>
      <c r="G141" s="5">
        <v>0</v>
      </c>
      <c r="H141" s="54">
        <v>0</v>
      </c>
      <c r="I141" s="5">
        <f>PRODUCT(F141:G141)</f>
        <v>0</v>
      </c>
      <c r="J141" s="5"/>
      <c r="K141" s="5">
        <f>PRODUCT(F141,H141)</f>
        <v>0</v>
      </c>
      <c r="L141" s="65">
        <v>0</v>
      </c>
      <c r="M141" s="65">
        <f>PRODUCT(F141,L141)</f>
        <v>0</v>
      </c>
    </row>
    <row r="142" spans="1:13" ht="20.100000000000001" customHeight="1">
      <c r="D142" s="3" t="s">
        <v>559</v>
      </c>
    </row>
    <row r="143" spans="1:13" ht="20.100000000000001" customHeight="1">
      <c r="D143" t="s">
        <v>158</v>
      </c>
    </row>
    <row r="144" spans="1:13" ht="20.100000000000001" customHeight="1">
      <c r="D144" t="s">
        <v>159</v>
      </c>
    </row>
    <row r="145" spans="2:16" ht="20.100000000000001" customHeight="1">
      <c r="D145" t="s">
        <v>160</v>
      </c>
      <c r="E145" s="8" t="s">
        <v>4</v>
      </c>
      <c r="F145">
        <v>180</v>
      </c>
      <c r="G145" s="5">
        <v>0</v>
      </c>
      <c r="H145" s="54">
        <v>0</v>
      </c>
      <c r="I145" s="5">
        <f>PRODUCT(F145:G145)</f>
        <v>0</v>
      </c>
      <c r="J145" s="5"/>
      <c r="K145" s="5">
        <f>PRODUCT(F145,H145)</f>
        <v>0</v>
      </c>
      <c r="L145" s="65">
        <v>0</v>
      </c>
      <c r="M145" s="65">
        <f>PRODUCT(F145,L145)</f>
        <v>0</v>
      </c>
    </row>
    <row r="146" spans="2:16" ht="20.100000000000001" customHeight="1">
      <c r="D146" t="s">
        <v>560</v>
      </c>
    </row>
    <row r="147" spans="2:16" ht="20.100000000000001" customHeight="1">
      <c r="D147" t="s">
        <v>561</v>
      </c>
    </row>
    <row r="148" spans="2:16" ht="20.100000000000001" customHeight="1">
      <c r="D148" t="s">
        <v>562</v>
      </c>
    </row>
    <row r="149" spans="2:16" ht="20.100000000000001" customHeight="1">
      <c r="D149" s="3" t="s">
        <v>563</v>
      </c>
      <c r="E149" s="2" t="s">
        <v>2</v>
      </c>
      <c r="F149">
        <v>29</v>
      </c>
      <c r="G149" s="5">
        <v>0</v>
      </c>
      <c r="H149" s="54">
        <v>0</v>
      </c>
      <c r="I149" s="5">
        <f>PRODUCT(F149:G149)</f>
        <v>0</v>
      </c>
      <c r="J149" s="5"/>
      <c r="K149" s="5">
        <f>PRODUCT(F149,H149)</f>
        <v>0</v>
      </c>
      <c r="L149" s="65">
        <v>0</v>
      </c>
      <c r="M149" s="65">
        <f>PRODUCT(F149,L149)</f>
        <v>0</v>
      </c>
      <c r="P149" s="10"/>
    </row>
    <row r="150" spans="2:16" ht="20.100000000000001" customHeight="1">
      <c r="D150" t="s">
        <v>564</v>
      </c>
    </row>
    <row r="151" spans="2:16" ht="20.100000000000001" customHeight="1">
      <c r="D151" s="3" t="s">
        <v>563</v>
      </c>
      <c r="E151" s="2" t="s">
        <v>2</v>
      </c>
      <c r="F151">
        <v>40</v>
      </c>
      <c r="G151" s="5">
        <v>0</v>
      </c>
      <c r="H151" s="54">
        <v>0</v>
      </c>
      <c r="I151" s="5">
        <f>PRODUCT(F151:G151)</f>
        <v>0</v>
      </c>
      <c r="J151" s="5"/>
      <c r="K151" s="5">
        <f>PRODUCT(F151,H151)</f>
        <v>0</v>
      </c>
      <c r="L151" s="65">
        <v>0</v>
      </c>
      <c r="M151" s="65">
        <f>PRODUCT(F151,L151)</f>
        <v>0</v>
      </c>
    </row>
    <row r="152" spans="2:16" ht="20.100000000000001" customHeight="1">
      <c r="D152" t="s">
        <v>565</v>
      </c>
    </row>
    <row r="153" spans="2:16" ht="20.100000000000001" customHeight="1">
      <c r="D153" s="3" t="s">
        <v>563</v>
      </c>
      <c r="E153" s="2" t="s">
        <v>2</v>
      </c>
      <c r="F153">
        <v>4</v>
      </c>
      <c r="G153" s="5">
        <v>0</v>
      </c>
      <c r="H153" s="54">
        <v>0</v>
      </c>
      <c r="I153" s="5">
        <f>PRODUCT(F153:G153)</f>
        <v>0</v>
      </c>
      <c r="J153" s="5"/>
      <c r="K153" s="5">
        <f>PRODUCT(F153,H153)</f>
        <v>0</v>
      </c>
      <c r="L153" s="65">
        <v>0</v>
      </c>
      <c r="M153" s="65">
        <f>PRODUCT(F153,L153)</f>
        <v>0</v>
      </c>
    </row>
    <row r="154" spans="2:16" ht="20.100000000000001" customHeight="1">
      <c r="D154" t="s">
        <v>566</v>
      </c>
    </row>
    <row r="155" spans="2:16" ht="20.100000000000001" customHeight="1">
      <c r="D155" s="3" t="s">
        <v>563</v>
      </c>
      <c r="E155" s="2" t="s">
        <v>2</v>
      </c>
      <c r="F155">
        <v>2</v>
      </c>
      <c r="G155" s="5">
        <v>0</v>
      </c>
      <c r="H155" s="54">
        <v>0</v>
      </c>
      <c r="I155" s="5">
        <f>PRODUCT(F155:G155)</f>
        <v>0</v>
      </c>
      <c r="J155" s="5"/>
      <c r="K155" s="5">
        <f>PRODUCT(F155,H155)</f>
        <v>0</v>
      </c>
      <c r="L155" s="65">
        <v>0</v>
      </c>
      <c r="M155" s="65">
        <f>PRODUCT(F155,L155)</f>
        <v>0</v>
      </c>
    </row>
    <row r="156" spans="2:16" ht="20.100000000000001" customHeight="1">
      <c r="B156" s="7" t="s">
        <v>162</v>
      </c>
      <c r="D156" t="s">
        <v>163</v>
      </c>
    </row>
    <row r="157" spans="2:16" ht="20.100000000000001" customHeight="1">
      <c r="D157" t="s">
        <v>567</v>
      </c>
    </row>
    <row r="158" spans="2:16" ht="20.100000000000001" customHeight="1">
      <c r="D158" t="s">
        <v>158</v>
      </c>
    </row>
    <row r="159" spans="2:16" ht="20.100000000000001" customHeight="1">
      <c r="D159" t="s">
        <v>159</v>
      </c>
    </row>
    <row r="160" spans="2:16" ht="20.100000000000001" customHeight="1">
      <c r="D160" t="s">
        <v>160</v>
      </c>
      <c r="E160" s="8" t="s">
        <v>4</v>
      </c>
      <c r="F160">
        <v>90</v>
      </c>
      <c r="G160" s="5">
        <v>0</v>
      </c>
      <c r="H160" s="54">
        <v>0</v>
      </c>
      <c r="I160" s="5">
        <f>PRODUCT(F160:G160)</f>
        <v>0</v>
      </c>
      <c r="J160" s="5"/>
      <c r="K160" s="5">
        <f>PRODUCT(F160,H160)</f>
        <v>0</v>
      </c>
      <c r="L160" s="65">
        <v>0</v>
      </c>
      <c r="M160" s="65">
        <f>PRODUCT(F160,L160)</f>
        <v>0</v>
      </c>
    </row>
    <row r="161" spans="1:13" ht="20.100000000000001" customHeight="1">
      <c r="D161" t="s">
        <v>568</v>
      </c>
    </row>
    <row r="162" spans="1:13" ht="20.100000000000001" customHeight="1">
      <c r="D162" t="s">
        <v>288</v>
      </c>
    </row>
    <row r="163" spans="1:13" ht="20.100000000000001" customHeight="1">
      <c r="D163" s="3" t="s">
        <v>569</v>
      </c>
      <c r="E163" s="2" t="s">
        <v>3</v>
      </c>
      <c r="F163">
        <v>3</v>
      </c>
      <c r="G163" s="5">
        <v>0</v>
      </c>
      <c r="H163" s="54">
        <v>0</v>
      </c>
      <c r="I163" s="5">
        <f>PRODUCT(F163:G163)</f>
        <v>0</v>
      </c>
      <c r="J163" s="5"/>
      <c r="K163" s="5">
        <f>PRODUCT(F163,H163)</f>
        <v>0</v>
      </c>
      <c r="L163" s="65">
        <v>0</v>
      </c>
      <c r="M163" s="65">
        <f>PRODUCT(F163,L163)</f>
        <v>0</v>
      </c>
    </row>
    <row r="164" spans="1:13" ht="20.100000000000001" customHeight="1">
      <c r="D164" s="3" t="s">
        <v>570</v>
      </c>
      <c r="E164" s="2" t="s">
        <v>3</v>
      </c>
      <c r="F164">
        <v>5</v>
      </c>
      <c r="G164" s="5">
        <v>0</v>
      </c>
      <c r="H164" s="54">
        <v>0</v>
      </c>
      <c r="I164" s="5">
        <f>PRODUCT(F164:G164)</f>
        <v>0</v>
      </c>
      <c r="J164" s="5"/>
      <c r="K164" s="5">
        <f>PRODUCT(F164,H164)</f>
        <v>0</v>
      </c>
      <c r="L164" s="65">
        <v>0</v>
      </c>
      <c r="M164" s="65">
        <f>PRODUCT(F164,L164)</f>
        <v>0</v>
      </c>
    </row>
    <row r="165" spans="1:13" ht="20.100000000000001" customHeight="1">
      <c r="D165" t="s">
        <v>571</v>
      </c>
    </row>
    <row r="166" spans="1:13" ht="20.100000000000001" customHeight="1">
      <c r="B166" s="7"/>
      <c r="D166" t="s">
        <v>158</v>
      </c>
      <c r="G166" s="5"/>
      <c r="H166" s="5"/>
      <c r="I166" s="5"/>
      <c r="J166" s="5"/>
      <c r="K166" s="5"/>
    </row>
    <row r="167" spans="1:13" ht="20.100000000000001" customHeight="1">
      <c r="B167" s="70" t="s">
        <v>40</v>
      </c>
      <c r="C167" s="22"/>
      <c r="D167" s="22" t="s">
        <v>0</v>
      </c>
      <c r="E167" s="22" t="s">
        <v>1</v>
      </c>
      <c r="F167" s="22" t="s">
        <v>44</v>
      </c>
      <c r="G167" s="23" t="s">
        <v>45</v>
      </c>
      <c r="H167" s="23" t="s">
        <v>46</v>
      </c>
      <c r="I167" s="23" t="s">
        <v>18</v>
      </c>
      <c r="J167" s="23" t="s">
        <v>35</v>
      </c>
      <c r="K167" s="23" t="s">
        <v>19</v>
      </c>
      <c r="L167" s="67" t="s">
        <v>47</v>
      </c>
      <c r="M167" s="67" t="s">
        <v>48</v>
      </c>
    </row>
    <row r="168" spans="1:13" ht="20.100000000000001" customHeight="1">
      <c r="D168" t="s">
        <v>159</v>
      </c>
    </row>
    <row r="169" spans="1:13" ht="20.100000000000001" customHeight="1">
      <c r="D169" t="s">
        <v>160</v>
      </c>
      <c r="E169" s="8" t="s">
        <v>4</v>
      </c>
      <c r="F169">
        <v>220</v>
      </c>
      <c r="G169" s="5">
        <v>0</v>
      </c>
      <c r="H169" s="54">
        <v>0</v>
      </c>
      <c r="I169" s="5">
        <f>PRODUCT(F169:G169)</f>
        <v>0</v>
      </c>
      <c r="J169" s="5"/>
      <c r="K169" s="5">
        <f>PRODUCT(F169,H169)</f>
        <v>0</v>
      </c>
      <c r="L169" s="65">
        <v>0</v>
      </c>
      <c r="M169" s="65">
        <f>PRODUCT(F169,L169)</f>
        <v>0</v>
      </c>
    </row>
    <row r="170" spans="1:13" ht="20.100000000000001" customHeight="1">
      <c r="D170" t="s">
        <v>572</v>
      </c>
      <c r="E170" s="2"/>
      <c r="G170" s="5"/>
      <c r="H170" s="54"/>
      <c r="I170" s="5"/>
      <c r="J170" s="5"/>
      <c r="K170" s="5"/>
      <c r="L170" s="80"/>
      <c r="M170" s="65"/>
    </row>
    <row r="171" spans="1:13" ht="20.100000000000001" customHeight="1">
      <c r="A171" s="22" t="s">
        <v>6</v>
      </c>
      <c r="D171" t="s">
        <v>288</v>
      </c>
    </row>
    <row r="172" spans="1:13" ht="20.100000000000001" customHeight="1">
      <c r="D172" s="3" t="s">
        <v>573</v>
      </c>
      <c r="E172" s="2" t="s">
        <v>3</v>
      </c>
      <c r="F172">
        <v>4</v>
      </c>
      <c r="G172" s="5">
        <v>0</v>
      </c>
      <c r="H172" s="54">
        <v>0</v>
      </c>
      <c r="I172" s="5">
        <f>PRODUCT(F172:G172)</f>
        <v>0</v>
      </c>
      <c r="J172" s="5"/>
      <c r="K172" s="5">
        <f>PRODUCT(F172,H172)</f>
        <v>0</v>
      </c>
      <c r="L172" s="65">
        <v>0</v>
      </c>
      <c r="M172" s="65">
        <f>PRODUCT(F172,L172)</f>
        <v>0</v>
      </c>
    </row>
    <row r="173" spans="1:13" ht="20.100000000000001" customHeight="1">
      <c r="D173" s="3" t="s">
        <v>574</v>
      </c>
      <c r="E173" s="2" t="s">
        <v>3</v>
      </c>
      <c r="F173">
        <v>6</v>
      </c>
      <c r="G173" s="5">
        <v>0</v>
      </c>
      <c r="H173" s="54">
        <v>0</v>
      </c>
      <c r="I173" s="5">
        <f>PRODUCT(F173:G173)</f>
        <v>0</v>
      </c>
      <c r="J173" s="5"/>
      <c r="K173" s="5">
        <f>PRODUCT(F173,H173)</f>
        <v>0</v>
      </c>
      <c r="L173" s="65">
        <v>0</v>
      </c>
      <c r="M173" s="65">
        <f>PRODUCT(F173,L173)</f>
        <v>0</v>
      </c>
    </row>
    <row r="174" spans="1:13" ht="20.100000000000001" customHeight="1">
      <c r="B174" s="7"/>
      <c r="D174" s="3" t="s">
        <v>575</v>
      </c>
    </row>
    <row r="175" spans="1:13" ht="20.100000000000001" customHeight="1">
      <c r="B175" s="7"/>
      <c r="C175" s="6"/>
      <c r="D175" t="s">
        <v>158</v>
      </c>
    </row>
    <row r="176" spans="1:13" ht="20.100000000000001" customHeight="1">
      <c r="B176" s="7"/>
      <c r="D176" t="s">
        <v>159</v>
      </c>
    </row>
    <row r="177" spans="2:13" ht="20.100000000000001" customHeight="1">
      <c r="D177" t="s">
        <v>160</v>
      </c>
      <c r="E177" s="8" t="s">
        <v>4</v>
      </c>
      <c r="F177">
        <v>80</v>
      </c>
      <c r="G177" s="5">
        <v>0</v>
      </c>
      <c r="H177" s="54">
        <v>0</v>
      </c>
      <c r="I177" s="5">
        <f>PRODUCT(F177:G177)</f>
        <v>0</v>
      </c>
      <c r="J177" s="5"/>
      <c r="K177" s="5">
        <f>PRODUCT(F177,H177)</f>
        <v>0</v>
      </c>
      <c r="L177" s="65">
        <v>0</v>
      </c>
      <c r="M177" s="65">
        <f>PRODUCT(F177,L177)</f>
        <v>0</v>
      </c>
    </row>
    <row r="178" spans="2:13" ht="20.100000000000001" customHeight="1">
      <c r="D178" t="s">
        <v>576</v>
      </c>
    </row>
    <row r="179" spans="2:13" ht="20.100000000000001" customHeight="1">
      <c r="D179" t="s">
        <v>288</v>
      </c>
    </row>
    <row r="180" spans="2:13" ht="20.100000000000001" customHeight="1">
      <c r="D180" s="3" t="s">
        <v>577</v>
      </c>
      <c r="E180" s="2" t="s">
        <v>3</v>
      </c>
      <c r="F180">
        <v>4</v>
      </c>
      <c r="G180" s="5">
        <v>0</v>
      </c>
      <c r="H180" s="54">
        <v>0</v>
      </c>
      <c r="I180" s="5">
        <f>PRODUCT(F180:G180)</f>
        <v>0</v>
      </c>
      <c r="J180" s="5"/>
      <c r="K180" s="5">
        <f>PRODUCT(F180,H180)</f>
        <v>0</v>
      </c>
      <c r="L180" s="65">
        <v>0</v>
      </c>
      <c r="M180" s="65">
        <f>PRODUCT(F180,L180)</f>
        <v>0</v>
      </c>
    </row>
    <row r="181" spans="2:13" ht="20.100000000000001" customHeight="1">
      <c r="B181" s="7"/>
      <c r="D181" s="3" t="s">
        <v>578</v>
      </c>
      <c r="E181" s="2" t="s">
        <v>3</v>
      </c>
      <c r="F181">
        <v>1</v>
      </c>
      <c r="G181" s="5">
        <v>0</v>
      </c>
      <c r="H181" s="54">
        <v>0</v>
      </c>
      <c r="I181" s="5">
        <f>PRODUCT(F181:G181)</f>
        <v>0</v>
      </c>
      <c r="J181" s="5"/>
      <c r="K181" s="5">
        <f>PRODUCT(F181,H181)</f>
        <v>0</v>
      </c>
      <c r="L181" s="65">
        <v>0</v>
      </c>
      <c r="M181" s="65">
        <f>PRODUCT(F181,L181)</f>
        <v>0</v>
      </c>
    </row>
    <row r="182" spans="2:13" ht="20.100000000000001" customHeight="1">
      <c r="B182" s="7"/>
      <c r="D182" s="45" t="s">
        <v>602</v>
      </c>
      <c r="E182" s="2"/>
      <c r="F182" s="79"/>
      <c r="G182" s="5"/>
      <c r="H182" s="54"/>
      <c r="I182" s="34">
        <f>SUM(I79:I181)</f>
        <v>0</v>
      </c>
      <c r="J182" s="34"/>
      <c r="K182" s="34">
        <f>SUM(K79:K181)</f>
        <v>0</v>
      </c>
      <c r="L182" s="73"/>
      <c r="M182" s="73">
        <f>SUM(M79:M181)</f>
        <v>0</v>
      </c>
    </row>
    <row r="183" spans="2:13" ht="20.100000000000001" customHeight="1">
      <c r="B183" s="7"/>
      <c r="D183" s="76"/>
      <c r="E183" s="2"/>
      <c r="G183" s="5"/>
      <c r="H183" s="54"/>
      <c r="I183" s="5"/>
      <c r="K183" s="5"/>
      <c r="L183" s="65"/>
      <c r="M183" s="65"/>
    </row>
    <row r="184" spans="2:13" ht="20.100000000000001" customHeight="1">
      <c r="B184" s="7"/>
    </row>
    <row r="185" spans="2:13" ht="20.100000000000001" customHeight="1">
      <c r="B185" s="7"/>
    </row>
    <row r="186" spans="2:13" ht="20.100000000000001" customHeight="1">
      <c r="B186" s="7"/>
      <c r="E186" s="8"/>
      <c r="G186" s="5"/>
      <c r="H186" s="5"/>
      <c r="I186" s="5"/>
      <c r="J186" s="5"/>
      <c r="K186" s="5"/>
      <c r="L186" s="65"/>
      <c r="M186" s="65"/>
    </row>
    <row r="187" spans="2:13" ht="20.100000000000001" customHeight="1"/>
    <row r="188" spans="2:13" ht="20.100000000000001" customHeight="1">
      <c r="D188" s="76"/>
    </row>
    <row r="189" spans="2:13" ht="20.100000000000001" customHeight="1">
      <c r="D189" s="76"/>
    </row>
    <row r="190" spans="2:13" ht="20.100000000000001" customHeight="1">
      <c r="D190" s="3"/>
      <c r="E190" s="2"/>
      <c r="G190" s="5"/>
      <c r="H190" s="54"/>
      <c r="I190" s="5"/>
      <c r="J190" s="5"/>
      <c r="K190" s="5"/>
      <c r="L190" s="80"/>
      <c r="M190" s="65"/>
    </row>
    <row r="191" spans="2:13" ht="20.100000000000001" customHeight="1">
      <c r="D191" s="3"/>
      <c r="E191" s="2"/>
      <c r="G191" s="5"/>
      <c r="H191" s="54"/>
      <c r="I191" s="5"/>
      <c r="J191" s="5"/>
      <c r="K191" s="5"/>
      <c r="L191" s="80"/>
      <c r="M191" s="65"/>
    </row>
    <row r="192" spans="2:13" ht="20.100000000000001" customHeight="1">
      <c r="D192" s="3"/>
      <c r="E192" s="2"/>
      <c r="G192" s="5"/>
      <c r="H192" s="54"/>
      <c r="I192" s="5"/>
      <c r="J192" s="5"/>
      <c r="K192" s="5"/>
      <c r="L192" s="65"/>
      <c r="M192" s="65"/>
    </row>
    <row r="193" spans="1:14" ht="20.100000000000001" customHeight="1">
      <c r="D193" s="3"/>
      <c r="E193" s="2"/>
      <c r="G193" s="5"/>
      <c r="H193" s="54"/>
      <c r="I193" s="5"/>
      <c r="J193" s="5"/>
      <c r="K193" s="5"/>
      <c r="L193" s="80"/>
      <c r="M193" s="65"/>
    </row>
    <row r="194" spans="1:14" ht="20.100000000000001" customHeight="1">
      <c r="D194" s="3"/>
      <c r="E194" s="2"/>
      <c r="G194" s="5"/>
      <c r="H194" s="54"/>
      <c r="I194" s="5"/>
      <c r="J194" s="5"/>
      <c r="K194" s="5"/>
      <c r="L194" s="80"/>
      <c r="M194" s="65"/>
    </row>
    <row r="195" spans="1:14" ht="20.100000000000001" customHeight="1">
      <c r="B195" s="7"/>
      <c r="D195" s="43"/>
      <c r="E195" s="2"/>
      <c r="H195" s="5"/>
      <c r="I195" s="34"/>
      <c r="J195" s="34"/>
      <c r="K195" s="34"/>
    </row>
    <row r="196" spans="1:14" ht="20.100000000000001" customHeight="1">
      <c r="B196" s="7"/>
      <c r="D196" s="76"/>
      <c r="E196" s="8"/>
      <c r="G196" s="5"/>
      <c r="H196" s="5"/>
      <c r="I196" s="5"/>
      <c r="J196" s="5"/>
      <c r="K196" s="5"/>
      <c r="L196" s="65"/>
      <c r="M196" s="65"/>
    </row>
    <row r="197" spans="1:14" ht="20.100000000000001" customHeight="1"/>
    <row r="198" spans="1:14" ht="20.100000000000001" customHeight="1"/>
    <row r="199" spans="1:14" ht="20.100000000000001" customHeight="1">
      <c r="B199" s="70" t="s">
        <v>40</v>
      </c>
      <c r="C199" s="22"/>
      <c r="D199" s="22" t="s">
        <v>0</v>
      </c>
      <c r="E199" s="22" t="s">
        <v>1</v>
      </c>
      <c r="F199" s="22" t="s">
        <v>44</v>
      </c>
      <c r="G199" s="23" t="s">
        <v>45</v>
      </c>
      <c r="H199" s="23" t="s">
        <v>46</v>
      </c>
      <c r="I199" s="23" t="s">
        <v>18</v>
      </c>
      <c r="J199" s="23" t="s">
        <v>35</v>
      </c>
      <c r="K199" s="23" t="s">
        <v>19</v>
      </c>
      <c r="L199" s="67" t="s">
        <v>47</v>
      </c>
      <c r="M199" s="67" t="s">
        <v>48</v>
      </c>
    </row>
    <row r="200" spans="1:14" ht="20.100000000000001" customHeight="1">
      <c r="D200" s="1" t="s">
        <v>169</v>
      </c>
      <c r="E200" s="2"/>
      <c r="H200" s="5"/>
      <c r="I200" s="5"/>
      <c r="J200" s="5"/>
      <c r="K200" s="5"/>
      <c r="L200" s="65"/>
      <c r="M200" s="65"/>
    </row>
    <row r="201" spans="1:14" ht="20.100000000000001" customHeight="1">
      <c r="B201" s="7" t="s">
        <v>43</v>
      </c>
      <c r="D201" t="s">
        <v>99</v>
      </c>
      <c r="E201" s="2" t="s">
        <v>2</v>
      </c>
      <c r="F201">
        <v>1</v>
      </c>
      <c r="G201" s="5">
        <v>0</v>
      </c>
      <c r="H201" s="54">
        <v>0</v>
      </c>
      <c r="I201" s="5">
        <f>PRODUCT(F201:G201)</f>
        <v>0</v>
      </c>
      <c r="J201" s="5"/>
      <c r="K201" s="5">
        <f>PRODUCT(F201,H201)</f>
        <v>0</v>
      </c>
      <c r="L201">
        <v>0</v>
      </c>
      <c r="M201" s="65">
        <f>PRODUCT(F201,N201)</f>
        <v>0</v>
      </c>
      <c r="N201" s="80">
        <v>0</v>
      </c>
    </row>
    <row r="202" spans="1:14" ht="20.100000000000001" customHeight="1">
      <c r="B202" s="7"/>
      <c r="D202" t="s">
        <v>170</v>
      </c>
      <c r="E202" s="2"/>
      <c r="L202" s="80"/>
    </row>
    <row r="203" spans="1:14" ht="20.100000000000001" customHeight="1">
      <c r="B203" s="7"/>
      <c r="D203" t="s">
        <v>171</v>
      </c>
      <c r="E203" s="2"/>
      <c r="L203" s="80"/>
    </row>
    <row r="204" spans="1:14" ht="20.100000000000001" customHeight="1">
      <c r="A204" s="22" t="s">
        <v>6</v>
      </c>
      <c r="B204" s="7"/>
      <c r="D204" t="s">
        <v>172</v>
      </c>
      <c r="E204" s="2"/>
      <c r="L204" s="80"/>
    </row>
    <row r="205" spans="1:14" ht="20.100000000000001" customHeight="1">
      <c r="B205" s="7"/>
      <c r="D205" t="s">
        <v>173</v>
      </c>
      <c r="E205" s="2"/>
      <c r="L205" s="80"/>
    </row>
    <row r="206" spans="1:14" ht="20.100000000000001" customHeight="1">
      <c r="B206" s="7"/>
      <c r="D206" t="s">
        <v>175</v>
      </c>
      <c r="E206" s="2"/>
      <c r="L206" s="80"/>
    </row>
    <row r="207" spans="1:14" ht="20.100000000000001" customHeight="1">
      <c r="B207" s="7"/>
      <c r="D207" t="s">
        <v>177</v>
      </c>
      <c r="E207" s="2"/>
      <c r="L207" s="80"/>
    </row>
    <row r="208" spans="1:14" ht="20.100000000000001" customHeight="1">
      <c r="D208" s="46" t="s">
        <v>176</v>
      </c>
      <c r="E208" s="2"/>
      <c r="L208" s="80"/>
    </row>
    <row r="209" spans="2:13" ht="20.100000000000001" customHeight="1">
      <c r="B209" s="7"/>
      <c r="D209" t="s">
        <v>100</v>
      </c>
      <c r="E209" s="2"/>
      <c r="L209" s="80"/>
    </row>
    <row r="210" spans="2:13" ht="20.100000000000001" customHeight="1">
      <c r="B210" s="7"/>
      <c r="D210" s="3" t="s">
        <v>178</v>
      </c>
      <c r="E210" s="2"/>
      <c r="L210" s="80"/>
    </row>
    <row r="211" spans="2:13" ht="20.100000000000001" customHeight="1">
      <c r="B211" s="7"/>
      <c r="D211" s="3" t="s">
        <v>179</v>
      </c>
      <c r="E211" s="2"/>
      <c r="G211" s="5"/>
      <c r="H211" s="5"/>
      <c r="I211" s="5"/>
      <c r="J211" s="5"/>
      <c r="K211" s="5"/>
      <c r="L211" s="65"/>
      <c r="M211" s="65"/>
    </row>
    <row r="212" spans="2:13" ht="20.100000000000001" customHeight="1">
      <c r="B212" s="7"/>
      <c r="D212" s="3" t="s">
        <v>193</v>
      </c>
      <c r="G212" s="5"/>
      <c r="H212" s="5"/>
      <c r="I212" s="5"/>
      <c r="J212" s="5"/>
      <c r="K212" s="5"/>
      <c r="L212" s="5"/>
      <c r="M212" s="5"/>
    </row>
    <row r="213" spans="2:13" ht="20.100000000000001" customHeight="1">
      <c r="B213" s="7"/>
      <c r="D213" t="s">
        <v>174</v>
      </c>
      <c r="G213" s="5"/>
      <c r="H213" s="5"/>
      <c r="I213" s="5"/>
      <c r="J213" s="5"/>
      <c r="K213" s="5"/>
      <c r="L213" s="5"/>
      <c r="M213" s="5"/>
    </row>
    <row r="214" spans="2:13" ht="20.100000000000001" customHeight="1">
      <c r="B214" s="7"/>
      <c r="D214" t="s">
        <v>180</v>
      </c>
      <c r="G214" s="5"/>
      <c r="H214" s="5"/>
      <c r="I214" s="5"/>
      <c r="J214" s="5"/>
      <c r="K214" s="5"/>
      <c r="L214" s="5"/>
      <c r="M214" s="5"/>
    </row>
    <row r="215" spans="2:13" ht="20.100000000000001" customHeight="1">
      <c r="B215" s="7"/>
      <c r="D215" s="46" t="s">
        <v>181</v>
      </c>
      <c r="G215" s="5"/>
      <c r="H215" s="5"/>
      <c r="I215" s="5"/>
      <c r="J215" s="5"/>
      <c r="K215" s="5"/>
      <c r="L215" s="5"/>
      <c r="M215" s="5"/>
    </row>
    <row r="216" spans="2:13" ht="20.100000000000001" customHeight="1">
      <c r="B216" s="7"/>
      <c r="D216" s="46" t="s">
        <v>182</v>
      </c>
      <c r="G216" s="5"/>
      <c r="H216" s="5"/>
      <c r="I216" s="5"/>
      <c r="J216" s="5"/>
      <c r="K216" s="5"/>
      <c r="L216" s="5"/>
      <c r="M216" s="5"/>
    </row>
    <row r="217" spans="2:13" ht="20.100000000000001" customHeight="1">
      <c r="B217" s="7"/>
      <c r="D217" s="46" t="s">
        <v>183</v>
      </c>
      <c r="G217" s="5"/>
      <c r="H217" s="5"/>
      <c r="I217" s="5"/>
      <c r="J217" s="5"/>
      <c r="K217" s="5"/>
      <c r="L217" s="5"/>
      <c r="M217" s="5"/>
    </row>
    <row r="218" spans="2:13" ht="20.100000000000001" customHeight="1">
      <c r="B218" s="7"/>
      <c r="D218" s="76" t="s">
        <v>194</v>
      </c>
      <c r="G218" s="5"/>
      <c r="H218" s="5"/>
      <c r="I218" s="5"/>
      <c r="J218" s="5"/>
      <c r="K218" s="5"/>
      <c r="L218" s="5"/>
      <c r="M218" s="5"/>
    </row>
    <row r="219" spans="2:13" ht="20.100000000000001" customHeight="1">
      <c r="B219" s="7" t="s">
        <v>250</v>
      </c>
      <c r="D219" s="76" t="s">
        <v>139</v>
      </c>
      <c r="E219" s="2" t="s">
        <v>2</v>
      </c>
      <c r="F219" s="11">
        <v>1</v>
      </c>
      <c r="G219" s="5">
        <v>0</v>
      </c>
      <c r="H219" s="54">
        <v>0</v>
      </c>
      <c r="I219" s="5">
        <f>PRODUCT(F219:G219)</f>
        <v>0</v>
      </c>
      <c r="J219" s="5"/>
      <c r="K219" s="5">
        <f>PRODUCT(F219,H219)</f>
        <v>0</v>
      </c>
      <c r="L219">
        <v>0</v>
      </c>
      <c r="M219" s="65">
        <f>PRODUCT(F219,L219)</f>
        <v>0</v>
      </c>
    </row>
    <row r="220" spans="2:13" ht="20.100000000000001" customHeight="1">
      <c r="B220" s="7" t="s">
        <v>251</v>
      </c>
      <c r="D220" s="76" t="s">
        <v>252</v>
      </c>
      <c r="E220" s="2" t="s">
        <v>2</v>
      </c>
      <c r="F220" s="11">
        <v>1</v>
      </c>
      <c r="G220" s="5">
        <v>0</v>
      </c>
      <c r="H220" s="54">
        <v>0</v>
      </c>
      <c r="I220" s="5">
        <f>PRODUCT(F220:G220)</f>
        <v>0</v>
      </c>
      <c r="J220" s="5"/>
      <c r="K220" s="5">
        <f>PRODUCT(F220,H220)</f>
        <v>0</v>
      </c>
      <c r="L220">
        <v>0</v>
      </c>
      <c r="M220" s="65">
        <f>PRODUCT(F220,L220)</f>
        <v>0</v>
      </c>
    </row>
    <row r="221" spans="2:13" ht="20.100000000000001" customHeight="1">
      <c r="B221" s="7" t="s">
        <v>74</v>
      </c>
      <c r="D221" s="51" t="s">
        <v>42</v>
      </c>
      <c r="G221" s="5"/>
      <c r="H221" s="5"/>
      <c r="I221" s="5"/>
      <c r="J221" s="5"/>
      <c r="K221" s="5"/>
      <c r="L221" s="5"/>
      <c r="M221" s="5"/>
    </row>
    <row r="222" spans="2:13" ht="20.100000000000001" customHeight="1">
      <c r="B222" s="7" t="s">
        <v>108</v>
      </c>
      <c r="D222" s="51" t="s">
        <v>164</v>
      </c>
      <c r="E222" s="52" t="s">
        <v>2</v>
      </c>
      <c r="F222" s="53">
        <v>2</v>
      </c>
      <c r="G222" s="5">
        <v>0</v>
      </c>
      <c r="H222" s="54">
        <v>0</v>
      </c>
      <c r="I222" s="5">
        <f>PRODUCT(F222:G222)</f>
        <v>0</v>
      </c>
      <c r="J222" s="5"/>
      <c r="K222" s="5">
        <f>PRODUCT(F222,H222)</f>
        <v>0</v>
      </c>
      <c r="L222">
        <v>0</v>
      </c>
      <c r="M222" s="65">
        <f>PRODUCT(F222,L222)</f>
        <v>0</v>
      </c>
    </row>
    <row r="223" spans="2:13" ht="20.100000000000001" customHeight="1">
      <c r="B223" s="7" t="s">
        <v>253</v>
      </c>
      <c r="D223" s="51" t="s">
        <v>254</v>
      </c>
      <c r="E223" s="52" t="s">
        <v>2</v>
      </c>
      <c r="F223" s="53">
        <v>2</v>
      </c>
      <c r="G223" s="5">
        <v>0</v>
      </c>
      <c r="H223" s="54">
        <v>0</v>
      </c>
      <c r="I223" s="5">
        <f>PRODUCT(F223:G223)</f>
        <v>0</v>
      </c>
      <c r="J223" s="5"/>
      <c r="K223" s="5">
        <f>PRODUCT(F223,H223)</f>
        <v>0</v>
      </c>
      <c r="L223">
        <v>0</v>
      </c>
      <c r="M223" s="65">
        <f>PRODUCT(F223,L223)</f>
        <v>0</v>
      </c>
    </row>
    <row r="224" spans="2:13" ht="20.100000000000001" customHeight="1">
      <c r="B224" s="7" t="s">
        <v>255</v>
      </c>
      <c r="D224" s="51" t="s">
        <v>254</v>
      </c>
      <c r="E224" s="52" t="s">
        <v>2</v>
      </c>
      <c r="F224" s="53">
        <v>2</v>
      </c>
      <c r="G224" s="5">
        <v>0</v>
      </c>
      <c r="H224" s="54">
        <v>0</v>
      </c>
      <c r="I224" s="5">
        <f>PRODUCT(F224:G224)</f>
        <v>0</v>
      </c>
      <c r="J224" s="5"/>
      <c r="K224" s="5">
        <f>PRODUCT(F224,H224)</f>
        <v>0</v>
      </c>
      <c r="L224">
        <v>0</v>
      </c>
      <c r="M224" s="65">
        <f>PRODUCT(F224,L224)</f>
        <v>0</v>
      </c>
    </row>
    <row r="225" spans="1:13" ht="20.100000000000001" customHeight="1">
      <c r="B225" s="7" t="s">
        <v>256</v>
      </c>
      <c r="D225" s="51" t="s">
        <v>42</v>
      </c>
      <c r="G225" s="5"/>
      <c r="H225" s="5"/>
      <c r="I225" s="5"/>
      <c r="J225" s="5"/>
      <c r="K225" s="5"/>
      <c r="L225" s="5"/>
      <c r="M225" s="5"/>
    </row>
    <row r="226" spans="1:13" ht="20.100000000000001" customHeight="1">
      <c r="B226" s="7" t="s">
        <v>75</v>
      </c>
      <c r="D226" s="51" t="s">
        <v>257</v>
      </c>
      <c r="E226" s="2" t="s">
        <v>2</v>
      </c>
      <c r="F226">
        <v>12</v>
      </c>
      <c r="G226" s="5">
        <v>0</v>
      </c>
      <c r="H226" s="54">
        <v>0</v>
      </c>
      <c r="I226" s="5">
        <f>PRODUCT(F226:G226)</f>
        <v>0</v>
      </c>
      <c r="J226" s="5"/>
      <c r="K226" s="5">
        <f>PRODUCT(F226,H226)</f>
        <v>0</v>
      </c>
      <c r="L226">
        <v>0</v>
      </c>
      <c r="M226" s="65">
        <f>PRODUCT(F226,L226)</f>
        <v>0</v>
      </c>
    </row>
    <row r="227" spans="1:13" ht="20.100000000000001" customHeight="1">
      <c r="B227" s="7" t="s">
        <v>76</v>
      </c>
      <c r="D227" s="51" t="s">
        <v>258</v>
      </c>
      <c r="E227" s="2" t="s">
        <v>2</v>
      </c>
      <c r="F227">
        <v>2</v>
      </c>
      <c r="G227" s="5">
        <v>0</v>
      </c>
      <c r="H227" s="54">
        <v>0</v>
      </c>
      <c r="I227" s="5">
        <f>PRODUCT(F227:G227)</f>
        <v>0</v>
      </c>
      <c r="J227" s="5"/>
      <c r="K227" s="5">
        <f>PRODUCT(F227,H227)</f>
        <v>0</v>
      </c>
      <c r="L227">
        <v>0</v>
      </c>
      <c r="M227" s="65">
        <f>PRODUCT(F227,L227)</f>
        <v>0</v>
      </c>
    </row>
    <row r="228" spans="1:13" ht="20.100000000000001" customHeight="1">
      <c r="B228" s="7" t="s">
        <v>259</v>
      </c>
      <c r="D228" s="51" t="s">
        <v>260</v>
      </c>
      <c r="E228" s="2" t="s">
        <v>2</v>
      </c>
      <c r="F228">
        <v>5</v>
      </c>
      <c r="G228" s="5">
        <v>0</v>
      </c>
      <c r="H228" s="54">
        <v>0</v>
      </c>
      <c r="I228" s="5">
        <f>PRODUCT(F228:G228)</f>
        <v>0</v>
      </c>
      <c r="J228" s="5"/>
      <c r="K228" s="5">
        <f>PRODUCT(F228,H228)</f>
        <v>0</v>
      </c>
      <c r="L228">
        <v>0</v>
      </c>
      <c r="M228" s="65">
        <f>PRODUCT(F228,L228)</f>
        <v>0</v>
      </c>
    </row>
    <row r="229" spans="1:13" ht="20.100000000000001" customHeight="1">
      <c r="B229" s="7" t="s">
        <v>261</v>
      </c>
      <c r="D229" s="51" t="s">
        <v>77</v>
      </c>
      <c r="E229" s="2" t="s">
        <v>2</v>
      </c>
      <c r="F229">
        <v>4</v>
      </c>
      <c r="G229" s="5">
        <v>0</v>
      </c>
      <c r="H229" s="54">
        <v>0</v>
      </c>
      <c r="I229" s="5">
        <f>PRODUCT(F229:G229)</f>
        <v>0</v>
      </c>
      <c r="J229" s="5"/>
      <c r="K229" s="5">
        <f>PRODUCT(F229,H229)</f>
        <v>0</v>
      </c>
      <c r="L229">
        <v>0</v>
      </c>
      <c r="M229" s="65">
        <f>PRODUCT(F229,L229)</f>
        <v>0</v>
      </c>
    </row>
    <row r="230" spans="1:13" ht="20.100000000000001" customHeight="1">
      <c r="B230" s="7" t="s">
        <v>78</v>
      </c>
      <c r="D230" s="51" t="s">
        <v>42</v>
      </c>
      <c r="E230" s="2"/>
      <c r="G230" s="5"/>
      <c r="H230" s="54"/>
      <c r="I230" s="5"/>
      <c r="J230" s="5"/>
      <c r="K230" s="5"/>
      <c r="L230" s="65"/>
      <c r="M230" s="65"/>
    </row>
    <row r="231" spans="1:13" ht="20.100000000000001" customHeight="1">
      <c r="B231" s="70" t="s">
        <v>40</v>
      </c>
      <c r="C231" s="22"/>
      <c r="D231" s="22" t="s">
        <v>0</v>
      </c>
      <c r="E231" s="22" t="s">
        <v>1</v>
      </c>
      <c r="F231" s="22" t="s">
        <v>44</v>
      </c>
      <c r="G231" s="23" t="s">
        <v>45</v>
      </c>
      <c r="H231" s="23" t="s">
        <v>46</v>
      </c>
      <c r="I231" s="23" t="s">
        <v>18</v>
      </c>
      <c r="J231" s="23" t="s">
        <v>35</v>
      </c>
      <c r="K231" s="23" t="s">
        <v>19</v>
      </c>
      <c r="L231" s="67" t="s">
        <v>47</v>
      </c>
      <c r="M231" s="67" t="s">
        <v>48</v>
      </c>
    </row>
    <row r="232" spans="1:13" ht="20.100000000000001" customHeight="1">
      <c r="B232" s="7" t="s">
        <v>79</v>
      </c>
      <c r="D232" s="51" t="s">
        <v>262</v>
      </c>
      <c r="E232" s="2" t="s">
        <v>2</v>
      </c>
      <c r="F232">
        <v>4</v>
      </c>
      <c r="G232" s="5">
        <v>0</v>
      </c>
      <c r="H232" s="54">
        <v>0</v>
      </c>
      <c r="I232" s="5">
        <f>PRODUCT(F232:G232)</f>
        <v>0</v>
      </c>
      <c r="J232" s="5"/>
      <c r="K232" s="5">
        <f>PRODUCT(F232,H232)</f>
        <v>0</v>
      </c>
      <c r="L232">
        <v>0</v>
      </c>
      <c r="M232" s="65">
        <f>PRODUCT(F232,L232)</f>
        <v>0</v>
      </c>
    </row>
    <row r="233" spans="1:13" ht="20.100000000000001" customHeight="1">
      <c r="B233" s="7" t="s">
        <v>80</v>
      </c>
      <c r="D233" s="51" t="s">
        <v>263</v>
      </c>
      <c r="E233" s="2" t="s">
        <v>2</v>
      </c>
      <c r="F233">
        <v>4</v>
      </c>
      <c r="G233" s="5">
        <v>0</v>
      </c>
      <c r="H233" s="54">
        <v>0</v>
      </c>
      <c r="I233" s="5">
        <f>PRODUCT(F233:G233)</f>
        <v>0</v>
      </c>
      <c r="J233" s="5"/>
      <c r="K233" s="5">
        <f>PRODUCT(F233,H233)</f>
        <v>0</v>
      </c>
      <c r="L233">
        <v>0</v>
      </c>
      <c r="M233" s="65">
        <f>PRODUCT(F233,L233)</f>
        <v>0</v>
      </c>
    </row>
    <row r="234" spans="1:13" ht="20.100000000000001" customHeight="1">
      <c r="B234" s="7" t="s">
        <v>82</v>
      </c>
      <c r="D234" s="51" t="s">
        <v>81</v>
      </c>
      <c r="E234" s="2" t="s">
        <v>2</v>
      </c>
      <c r="F234">
        <v>14</v>
      </c>
      <c r="G234" s="5">
        <v>0</v>
      </c>
      <c r="H234" s="54">
        <v>0</v>
      </c>
      <c r="I234" s="5">
        <f>PRODUCT(F234:G234)</f>
        <v>0</v>
      </c>
      <c r="J234" s="5"/>
      <c r="K234" s="5">
        <f>PRODUCT(F234,H234)</f>
        <v>0</v>
      </c>
      <c r="L234">
        <v>0</v>
      </c>
      <c r="M234" s="65">
        <f>PRODUCT(F234,L234)</f>
        <v>0</v>
      </c>
    </row>
    <row r="235" spans="1:13" ht="20.100000000000001" customHeight="1">
      <c r="B235" s="7" t="s">
        <v>264</v>
      </c>
      <c r="D235" s="51" t="s">
        <v>83</v>
      </c>
      <c r="E235" s="77" t="s">
        <v>2</v>
      </c>
      <c r="F235">
        <v>12</v>
      </c>
      <c r="G235" s="5">
        <v>0</v>
      </c>
      <c r="H235" s="54">
        <v>0</v>
      </c>
      <c r="I235" s="5">
        <f>PRODUCT(F235:G235)</f>
        <v>0</v>
      </c>
      <c r="J235" s="5"/>
      <c r="K235" s="5">
        <f>PRODUCT(F235,H235)</f>
        <v>0</v>
      </c>
      <c r="L235">
        <v>0</v>
      </c>
      <c r="M235" s="65">
        <f>PRODUCT(F235,L235)</f>
        <v>0</v>
      </c>
    </row>
    <row r="236" spans="1:13" ht="20.100000000000001" customHeight="1">
      <c r="B236" s="7" t="s">
        <v>265</v>
      </c>
      <c r="D236" s="51" t="s">
        <v>42</v>
      </c>
      <c r="E236" s="2"/>
      <c r="G236" s="5"/>
      <c r="H236" s="54"/>
      <c r="I236" s="5"/>
      <c r="J236" s="5"/>
      <c r="K236" s="5"/>
      <c r="L236" s="65"/>
      <c r="M236" s="65"/>
    </row>
    <row r="237" spans="1:13" ht="20.100000000000001" customHeight="1">
      <c r="A237" s="22" t="s">
        <v>6</v>
      </c>
      <c r="B237" s="7" t="s">
        <v>85</v>
      </c>
      <c r="D237" s="51" t="s">
        <v>266</v>
      </c>
      <c r="E237" s="77" t="s">
        <v>2</v>
      </c>
      <c r="F237">
        <v>8</v>
      </c>
      <c r="G237" s="5">
        <v>0</v>
      </c>
      <c r="H237" s="54">
        <v>0</v>
      </c>
      <c r="I237" s="5">
        <f>PRODUCT(F237:G237)</f>
        <v>0</v>
      </c>
      <c r="J237" s="5"/>
      <c r="K237" s="5">
        <f>PRODUCT(F237,H237)</f>
        <v>0</v>
      </c>
      <c r="L237">
        <v>0</v>
      </c>
      <c r="M237" s="65">
        <f>PRODUCT(F237,L237)</f>
        <v>0</v>
      </c>
    </row>
    <row r="238" spans="1:13" ht="20.100000000000001" customHeight="1">
      <c r="B238" s="7" t="s">
        <v>86</v>
      </c>
      <c r="D238" s="51" t="s">
        <v>42</v>
      </c>
      <c r="G238" s="5"/>
    </row>
    <row r="239" spans="1:13" ht="20.100000000000001" customHeight="1">
      <c r="B239" s="7" t="s">
        <v>87</v>
      </c>
      <c r="D239" s="51" t="s">
        <v>84</v>
      </c>
      <c r="E239" s="77" t="s">
        <v>3</v>
      </c>
      <c r="F239">
        <v>35</v>
      </c>
      <c r="G239" s="5">
        <v>0</v>
      </c>
      <c r="H239" s="54">
        <v>0</v>
      </c>
      <c r="I239" s="5">
        <f>PRODUCT(F239:G239)</f>
        <v>0</v>
      </c>
      <c r="J239" s="5"/>
      <c r="K239" s="5">
        <f>PRODUCT(F239,H239)</f>
        <v>0</v>
      </c>
      <c r="L239">
        <v>0</v>
      </c>
      <c r="M239" s="65">
        <f>PRODUCT(F239,L239)</f>
        <v>0</v>
      </c>
    </row>
    <row r="240" spans="1:13" ht="20.100000000000001" customHeight="1">
      <c r="B240" s="7" t="s">
        <v>267</v>
      </c>
      <c r="D240" s="51" t="s">
        <v>268</v>
      </c>
      <c r="E240" s="77" t="s">
        <v>3</v>
      </c>
      <c r="F240">
        <v>25</v>
      </c>
      <c r="G240" s="5">
        <v>0</v>
      </c>
      <c r="H240" s="54">
        <v>0</v>
      </c>
      <c r="I240" s="5">
        <f>PRODUCT(F240:G240)</f>
        <v>0</v>
      </c>
      <c r="J240" s="5"/>
      <c r="K240" s="5">
        <f>PRODUCT(F240,H240)</f>
        <v>0</v>
      </c>
      <c r="L240">
        <v>0</v>
      </c>
      <c r="M240" s="65">
        <f>PRODUCT(F240,L240)</f>
        <v>0</v>
      </c>
    </row>
    <row r="241" spans="2:13" ht="20.100000000000001" customHeight="1">
      <c r="B241" s="7" t="s">
        <v>269</v>
      </c>
      <c r="D241" s="51" t="s">
        <v>42</v>
      </c>
      <c r="E241" s="2"/>
      <c r="G241" s="5"/>
      <c r="H241" s="54"/>
      <c r="I241" s="5"/>
      <c r="J241" s="5"/>
      <c r="K241" s="5"/>
      <c r="L241" s="65"/>
      <c r="M241" s="65"/>
    </row>
    <row r="242" spans="2:13" ht="20.100000000000001" customHeight="1">
      <c r="B242" s="7" t="s">
        <v>89</v>
      </c>
      <c r="D242" s="51" t="s">
        <v>222</v>
      </c>
      <c r="E242" s="77" t="s">
        <v>2</v>
      </c>
      <c r="F242">
        <v>5</v>
      </c>
      <c r="G242" s="5">
        <v>0</v>
      </c>
      <c r="H242" s="54">
        <v>0</v>
      </c>
      <c r="I242" s="5">
        <f>PRODUCT(F242:G242)</f>
        <v>0</v>
      </c>
      <c r="J242" s="5"/>
      <c r="K242" s="5">
        <f>PRODUCT(F242,H242)</f>
        <v>0</v>
      </c>
      <c r="L242">
        <v>0</v>
      </c>
      <c r="M242" s="65">
        <f>PRODUCT(F242,L242)</f>
        <v>0</v>
      </c>
    </row>
    <row r="243" spans="2:13" ht="20.100000000000001" customHeight="1">
      <c r="B243" s="7" t="s">
        <v>270</v>
      </c>
      <c r="D243" s="51" t="s">
        <v>271</v>
      </c>
      <c r="E243" s="77" t="s">
        <v>2</v>
      </c>
      <c r="F243">
        <v>14</v>
      </c>
      <c r="G243" s="5">
        <v>0</v>
      </c>
      <c r="H243" s="54">
        <v>0</v>
      </c>
      <c r="I243" s="5">
        <f>PRODUCT(F243:G243)</f>
        <v>0</v>
      </c>
      <c r="J243" s="5"/>
      <c r="K243" s="5">
        <f>PRODUCT(F243,H243)</f>
        <v>0</v>
      </c>
      <c r="L243">
        <v>0</v>
      </c>
      <c r="M243" s="65">
        <f>PRODUCT(F243,L243)</f>
        <v>0</v>
      </c>
    </row>
    <row r="244" spans="2:13" ht="20.100000000000001" customHeight="1">
      <c r="B244" s="7" t="s">
        <v>272</v>
      </c>
      <c r="D244" s="51" t="s">
        <v>273</v>
      </c>
      <c r="E244" s="77" t="s">
        <v>2</v>
      </c>
      <c r="F244">
        <v>2</v>
      </c>
      <c r="G244" s="5">
        <v>0</v>
      </c>
      <c r="H244" s="54">
        <v>0</v>
      </c>
      <c r="I244" s="5">
        <f>PRODUCT(F244:G244)</f>
        <v>0</v>
      </c>
      <c r="J244" s="5"/>
      <c r="K244" s="5">
        <f>PRODUCT(F244,H244)</f>
        <v>0</v>
      </c>
      <c r="L244">
        <v>0</v>
      </c>
      <c r="M244" s="65">
        <f>PRODUCT(F244,L244)</f>
        <v>0</v>
      </c>
    </row>
    <row r="245" spans="2:13" ht="20.100000000000001" customHeight="1">
      <c r="B245" s="7" t="s">
        <v>274</v>
      </c>
      <c r="D245" s="51" t="s">
        <v>275</v>
      </c>
      <c r="E245" s="77" t="s">
        <v>2</v>
      </c>
      <c r="F245">
        <v>1</v>
      </c>
      <c r="G245" s="5">
        <v>0</v>
      </c>
      <c r="H245" s="54">
        <v>0</v>
      </c>
      <c r="I245" s="5">
        <f>PRODUCT(F245:G245)</f>
        <v>0</v>
      </c>
      <c r="J245" s="5"/>
      <c r="K245" s="5">
        <f>PRODUCT(F245,H245)</f>
        <v>0</v>
      </c>
      <c r="L245">
        <v>0</v>
      </c>
      <c r="M245" s="65">
        <f>PRODUCT(F245,L245)</f>
        <v>0</v>
      </c>
    </row>
    <row r="246" spans="2:13" ht="20.100000000000001" customHeight="1">
      <c r="B246" s="7" t="s">
        <v>276</v>
      </c>
      <c r="D246" s="51" t="s">
        <v>277</v>
      </c>
      <c r="E246" s="77" t="s">
        <v>2</v>
      </c>
      <c r="F246">
        <v>1</v>
      </c>
      <c r="G246" s="5">
        <v>0</v>
      </c>
      <c r="H246" s="54">
        <v>0</v>
      </c>
      <c r="I246" s="5">
        <f>PRODUCT(F246:G246)</f>
        <v>0</v>
      </c>
      <c r="J246" s="5"/>
      <c r="K246" s="5">
        <f>PRODUCT(F246,H246)</f>
        <v>0</v>
      </c>
      <c r="L246">
        <v>0</v>
      </c>
      <c r="M246" s="65">
        <f>PRODUCT(F246,L246)</f>
        <v>0</v>
      </c>
    </row>
    <row r="247" spans="2:13" ht="20.100000000000001" customHeight="1">
      <c r="B247" s="7" t="s">
        <v>278</v>
      </c>
      <c r="D247" s="51" t="s">
        <v>42</v>
      </c>
      <c r="E247" s="77"/>
      <c r="G247" s="5"/>
      <c r="H247" s="54"/>
      <c r="I247" s="5"/>
      <c r="J247" s="5"/>
      <c r="K247" s="5"/>
      <c r="M247" s="65"/>
    </row>
    <row r="248" spans="2:13" ht="20.100000000000001" customHeight="1">
      <c r="B248" s="7" t="s">
        <v>279</v>
      </c>
      <c r="D248" s="51" t="s">
        <v>280</v>
      </c>
      <c r="E248" s="77" t="s">
        <v>2</v>
      </c>
      <c r="F248">
        <v>7</v>
      </c>
      <c r="G248" s="5">
        <v>0</v>
      </c>
      <c r="H248" s="54">
        <v>0</v>
      </c>
      <c r="I248" s="5">
        <f>PRODUCT(F248:G248)</f>
        <v>0</v>
      </c>
      <c r="J248" s="5"/>
      <c r="K248" s="5">
        <f>PRODUCT(F248,H248)</f>
        <v>0</v>
      </c>
      <c r="L248">
        <v>0</v>
      </c>
      <c r="M248" s="65">
        <f>PRODUCT(F248,L248)</f>
        <v>0</v>
      </c>
    </row>
    <row r="249" spans="2:13" ht="20.100000000000001" customHeight="1">
      <c r="B249" s="7" t="s">
        <v>281</v>
      </c>
      <c r="D249" s="51" t="s">
        <v>88</v>
      </c>
      <c r="E249" s="77" t="s">
        <v>2</v>
      </c>
      <c r="F249">
        <v>8</v>
      </c>
      <c r="G249" s="5">
        <v>0</v>
      </c>
      <c r="H249" s="54">
        <v>0</v>
      </c>
      <c r="I249" s="5">
        <f>PRODUCT(F249:G249)</f>
        <v>0</v>
      </c>
      <c r="J249" s="5"/>
      <c r="K249" s="5">
        <f>PRODUCT(F249,H249)</f>
        <v>0</v>
      </c>
      <c r="L249">
        <v>0</v>
      </c>
      <c r="M249" s="65">
        <f>PRODUCT(F249,L249)</f>
        <v>0</v>
      </c>
    </row>
    <row r="250" spans="2:13" ht="20.100000000000001" customHeight="1">
      <c r="B250" s="7" t="s">
        <v>282</v>
      </c>
      <c r="D250" s="51" t="s">
        <v>42</v>
      </c>
      <c r="G250" s="5"/>
      <c r="L250" s="80"/>
      <c r="M250" s="80"/>
    </row>
    <row r="251" spans="2:13" ht="20.100000000000001" customHeight="1">
      <c r="B251" s="7" t="s">
        <v>283</v>
      </c>
      <c r="D251" t="s">
        <v>284</v>
      </c>
      <c r="E251" s="2" t="s">
        <v>2</v>
      </c>
      <c r="F251" s="11">
        <v>2</v>
      </c>
      <c r="G251" s="5">
        <v>0</v>
      </c>
      <c r="H251" s="54">
        <v>0</v>
      </c>
      <c r="I251" s="5">
        <f>PRODUCT(F251:G251)</f>
        <v>0</v>
      </c>
      <c r="J251" s="5"/>
      <c r="K251" s="5">
        <f>PRODUCT(F251,H251)</f>
        <v>0</v>
      </c>
      <c r="L251">
        <v>0</v>
      </c>
      <c r="M251" s="65">
        <f>PRODUCT(F251,L251)</f>
        <v>0</v>
      </c>
    </row>
    <row r="252" spans="2:13" ht="20.100000000000001" customHeight="1">
      <c r="D252" s="51" t="s">
        <v>224</v>
      </c>
      <c r="E252" s="2"/>
      <c r="G252" s="5"/>
      <c r="H252" s="54"/>
      <c r="I252" s="5"/>
      <c r="J252" s="5"/>
      <c r="K252" s="5"/>
      <c r="L252" s="80"/>
      <c r="M252" s="65"/>
    </row>
    <row r="253" spans="2:13" ht="20.100000000000001" customHeight="1">
      <c r="B253" s="7" t="s">
        <v>285</v>
      </c>
      <c r="D253" s="51" t="s">
        <v>42</v>
      </c>
      <c r="L253" s="80"/>
      <c r="M253" s="80"/>
    </row>
    <row r="254" spans="2:13" ht="20.100000000000001" customHeight="1">
      <c r="B254" s="7"/>
      <c r="D254" t="s">
        <v>228</v>
      </c>
      <c r="L254" s="80"/>
      <c r="M254" s="80"/>
    </row>
    <row r="255" spans="2:13" ht="20.100000000000001" customHeight="1">
      <c r="B255" s="7" t="s">
        <v>286</v>
      </c>
      <c r="D255" s="51" t="s">
        <v>156</v>
      </c>
      <c r="L255" s="80"/>
      <c r="M255" s="80"/>
    </row>
    <row r="256" spans="2:13" ht="20.100000000000001" customHeight="1">
      <c r="B256" s="7"/>
      <c r="D256" s="51" t="s">
        <v>287</v>
      </c>
      <c r="H256" s="54"/>
      <c r="I256" s="5"/>
      <c r="J256" s="5"/>
      <c r="K256" s="5"/>
      <c r="L256" s="65"/>
      <c r="M256" s="65"/>
    </row>
    <row r="257" spans="1:13" ht="20.100000000000001" customHeight="1">
      <c r="B257" s="7"/>
      <c r="D257" s="51" t="s">
        <v>288</v>
      </c>
      <c r="E257" s="2"/>
      <c r="G257" s="5"/>
      <c r="H257" s="54"/>
      <c r="I257" s="5"/>
      <c r="J257" s="5"/>
      <c r="K257" s="5"/>
      <c r="L257" s="80"/>
      <c r="M257" s="65"/>
    </row>
    <row r="258" spans="1:13" ht="20.100000000000001" customHeight="1">
      <c r="B258" s="7"/>
      <c r="D258" s="3" t="s">
        <v>289</v>
      </c>
      <c r="E258" s="2" t="s">
        <v>3</v>
      </c>
      <c r="F258">
        <v>3</v>
      </c>
      <c r="G258" s="5">
        <v>0</v>
      </c>
      <c r="H258" s="54">
        <v>0</v>
      </c>
      <c r="I258" s="5">
        <f>PRODUCT(F258:G258)</f>
        <v>0</v>
      </c>
      <c r="J258" s="5"/>
      <c r="K258" s="5">
        <f>PRODUCT(F258,H258)</f>
        <v>0</v>
      </c>
      <c r="L258">
        <v>0</v>
      </c>
      <c r="M258" s="65">
        <f>PRODUCT(F258,L258)</f>
        <v>0</v>
      </c>
    </row>
    <row r="259" spans="1:13" ht="20.100000000000001" customHeight="1">
      <c r="B259" s="7"/>
      <c r="D259" s="3" t="s">
        <v>290</v>
      </c>
      <c r="E259" s="2" t="s">
        <v>3</v>
      </c>
      <c r="F259">
        <v>2</v>
      </c>
      <c r="G259" s="5">
        <v>0</v>
      </c>
      <c r="H259" s="54">
        <v>0</v>
      </c>
      <c r="I259" s="5">
        <f>PRODUCT(F259:G259)</f>
        <v>0</v>
      </c>
      <c r="J259" s="5"/>
      <c r="K259" s="5">
        <f>PRODUCT(F259,H259)</f>
        <v>0</v>
      </c>
      <c r="L259">
        <v>0</v>
      </c>
      <c r="M259" s="65">
        <f>PRODUCT(F259,L259)</f>
        <v>0</v>
      </c>
    </row>
    <row r="260" spans="1:13" ht="20.100000000000001" customHeight="1">
      <c r="B260" s="7"/>
      <c r="D260" s="3" t="s">
        <v>291</v>
      </c>
      <c r="H260" s="54"/>
      <c r="I260" s="5"/>
      <c r="J260" s="5"/>
      <c r="K260" s="5"/>
      <c r="L260" s="65"/>
      <c r="M260" s="65"/>
    </row>
    <row r="261" spans="1:13" ht="20.100000000000001" customHeight="1">
      <c r="B261" s="7"/>
      <c r="D261" t="s">
        <v>158</v>
      </c>
      <c r="H261" s="54"/>
      <c r="I261" s="5"/>
      <c r="J261" s="5"/>
      <c r="K261" s="5"/>
      <c r="L261" s="65"/>
      <c r="M261" s="65"/>
    </row>
    <row r="262" spans="1:13" ht="20.100000000000001" customHeight="1">
      <c r="B262" s="7"/>
      <c r="D262" t="s">
        <v>230</v>
      </c>
      <c r="H262" s="54"/>
      <c r="I262" s="5"/>
      <c r="J262" s="5"/>
      <c r="K262" s="5"/>
      <c r="L262" s="65"/>
      <c r="M262" s="65"/>
    </row>
    <row r="263" spans="1:13" ht="20.100000000000001" customHeight="1">
      <c r="B263" s="70" t="s">
        <v>40</v>
      </c>
      <c r="C263" s="22"/>
      <c r="D263" s="22" t="s">
        <v>0</v>
      </c>
      <c r="E263" s="22" t="s">
        <v>1</v>
      </c>
      <c r="F263" s="22" t="s">
        <v>44</v>
      </c>
      <c r="G263" s="23" t="s">
        <v>45</v>
      </c>
      <c r="H263" s="23" t="s">
        <v>46</v>
      </c>
      <c r="I263" s="23" t="s">
        <v>18</v>
      </c>
      <c r="J263" s="23" t="s">
        <v>35</v>
      </c>
      <c r="K263" s="23" t="s">
        <v>19</v>
      </c>
      <c r="L263" s="67" t="s">
        <v>47</v>
      </c>
      <c r="M263" s="67" t="s">
        <v>48</v>
      </c>
    </row>
    <row r="264" spans="1:13" ht="20.100000000000001" customHeight="1">
      <c r="B264" s="7"/>
      <c r="D264" t="s">
        <v>160</v>
      </c>
      <c r="E264" s="8" t="s">
        <v>4</v>
      </c>
      <c r="F264">
        <v>20</v>
      </c>
      <c r="G264" s="5">
        <v>0</v>
      </c>
      <c r="H264" s="54">
        <v>0</v>
      </c>
      <c r="I264" s="5">
        <f>PRODUCT(F264:G264)</f>
        <v>0</v>
      </c>
      <c r="J264" s="5"/>
      <c r="K264" s="5">
        <f>PRODUCT(F264,H264)</f>
        <v>0</v>
      </c>
      <c r="L264">
        <v>0</v>
      </c>
      <c r="M264" s="65">
        <f>PRODUCT(F264,L264)</f>
        <v>0</v>
      </c>
    </row>
    <row r="265" spans="1:13" ht="20.100000000000001" customHeight="1">
      <c r="B265" s="7"/>
      <c r="D265" s="3" t="s">
        <v>292</v>
      </c>
      <c r="G265" s="5"/>
      <c r="H265" s="54"/>
      <c r="I265" s="5"/>
      <c r="J265" s="5"/>
      <c r="K265" s="5"/>
      <c r="L265" s="65"/>
      <c r="M265" s="65"/>
    </row>
    <row r="266" spans="1:13" ht="20.100000000000001" customHeight="1">
      <c r="B266" s="7"/>
      <c r="D266" s="9" t="s">
        <v>293</v>
      </c>
      <c r="E266" s="2" t="s">
        <v>3</v>
      </c>
      <c r="F266">
        <v>1</v>
      </c>
      <c r="G266" s="5">
        <v>0</v>
      </c>
      <c r="H266" s="54">
        <v>0</v>
      </c>
      <c r="I266" s="5">
        <f>PRODUCT(F266:G266)</f>
        <v>0</v>
      </c>
      <c r="J266" s="5"/>
      <c r="K266" s="5">
        <f>PRODUCT(F266,H266)</f>
        <v>0</v>
      </c>
      <c r="L266">
        <v>0</v>
      </c>
      <c r="M266" s="65">
        <f>PRODUCT(F266,L266)</f>
        <v>0</v>
      </c>
    </row>
    <row r="267" spans="1:13" ht="20.100000000000001" customHeight="1">
      <c r="B267" s="7"/>
      <c r="D267" s="9" t="s">
        <v>294</v>
      </c>
      <c r="E267" s="2" t="s">
        <v>2</v>
      </c>
      <c r="F267" s="11">
        <v>1</v>
      </c>
      <c r="G267" s="5">
        <v>0</v>
      </c>
      <c r="H267" s="54">
        <v>0</v>
      </c>
      <c r="I267" s="5">
        <f>PRODUCT(F267:G267)</f>
        <v>0</v>
      </c>
      <c r="J267" s="5"/>
      <c r="K267" s="5">
        <f>PRODUCT(F267,H267)</f>
        <v>0</v>
      </c>
      <c r="L267">
        <v>0</v>
      </c>
      <c r="M267" s="65">
        <f>PRODUCT(F267,L267)</f>
        <v>0</v>
      </c>
    </row>
    <row r="268" spans="1:13" ht="20.100000000000001" customHeight="1">
      <c r="B268" s="7"/>
      <c r="D268" s="9" t="s">
        <v>295</v>
      </c>
      <c r="E268" s="2" t="s">
        <v>2</v>
      </c>
      <c r="F268" s="11">
        <v>4</v>
      </c>
      <c r="G268" s="5">
        <v>0</v>
      </c>
      <c r="H268" s="54">
        <v>0</v>
      </c>
      <c r="I268" s="5">
        <f>PRODUCT(F268:G268)</f>
        <v>0</v>
      </c>
      <c r="J268" s="5"/>
      <c r="K268" s="5">
        <f>PRODUCT(F268,H268)</f>
        <v>0</v>
      </c>
      <c r="L268">
        <v>0</v>
      </c>
      <c r="M268" s="65">
        <f>PRODUCT(F268,L268)</f>
        <v>0</v>
      </c>
    </row>
    <row r="269" spans="1:13" ht="20.100000000000001" customHeight="1">
      <c r="B269" s="7"/>
      <c r="D269" s="9" t="s">
        <v>296</v>
      </c>
      <c r="G269" s="5"/>
      <c r="H269" s="54"/>
      <c r="I269" s="5"/>
      <c r="J269" s="5"/>
      <c r="K269" s="5"/>
      <c r="L269" s="65"/>
      <c r="M269" s="65"/>
    </row>
    <row r="270" spans="1:13" ht="20.100000000000001" customHeight="1">
      <c r="A270" s="22" t="s">
        <v>6</v>
      </c>
      <c r="B270" s="7"/>
      <c r="D270" s="51" t="s">
        <v>288</v>
      </c>
      <c r="E270" s="2"/>
      <c r="G270" s="5"/>
      <c r="H270" s="54"/>
      <c r="I270" s="5"/>
      <c r="J270" s="5"/>
      <c r="K270" s="5"/>
      <c r="L270" s="80"/>
      <c r="M270" s="65"/>
    </row>
    <row r="271" spans="1:13" ht="20.100000000000001" customHeight="1">
      <c r="B271" s="7"/>
      <c r="D271" s="3" t="s">
        <v>235</v>
      </c>
      <c r="E271" s="2" t="s">
        <v>3</v>
      </c>
      <c r="F271">
        <v>10</v>
      </c>
      <c r="G271" s="5">
        <v>0</v>
      </c>
      <c r="H271" s="54">
        <v>0</v>
      </c>
      <c r="I271" s="5">
        <f>PRODUCT(F271:G271)</f>
        <v>0</v>
      </c>
      <c r="J271" s="5"/>
      <c r="K271" s="5">
        <f>PRODUCT(F271,H271)</f>
        <v>0</v>
      </c>
      <c r="L271">
        <v>0</v>
      </c>
      <c r="M271" s="65">
        <f>PRODUCT(F271,L271)</f>
        <v>0</v>
      </c>
    </row>
    <row r="272" spans="1:13" ht="20.100000000000001" customHeight="1">
      <c r="B272" s="7"/>
      <c r="D272" s="3" t="s">
        <v>297</v>
      </c>
      <c r="E272" s="2" t="s">
        <v>3</v>
      </c>
      <c r="F272">
        <v>30</v>
      </c>
      <c r="G272" s="5">
        <v>0</v>
      </c>
      <c r="H272" s="54">
        <v>0</v>
      </c>
      <c r="I272" s="5">
        <f>PRODUCT(F272:G272)</f>
        <v>0</v>
      </c>
      <c r="J272" s="5"/>
      <c r="K272" s="5">
        <f>PRODUCT(F272,H272)</f>
        <v>0</v>
      </c>
      <c r="L272">
        <v>0</v>
      </c>
      <c r="M272" s="65">
        <f>PRODUCT(F272,L272)</f>
        <v>0</v>
      </c>
    </row>
    <row r="273" spans="2:13" ht="20.100000000000001" customHeight="1">
      <c r="B273" s="7"/>
      <c r="D273" s="3" t="s">
        <v>241</v>
      </c>
      <c r="E273" s="2" t="s">
        <v>3</v>
      </c>
      <c r="F273">
        <v>15</v>
      </c>
      <c r="G273" s="5">
        <v>0</v>
      </c>
      <c r="H273" s="54">
        <v>0</v>
      </c>
      <c r="I273" s="5">
        <f>PRODUCT(F273:G273)</f>
        <v>0</v>
      </c>
      <c r="J273" s="5"/>
      <c r="K273" s="5">
        <f>PRODUCT(F273,H273)</f>
        <v>0</v>
      </c>
      <c r="L273">
        <v>0</v>
      </c>
      <c r="M273" s="65">
        <f>PRODUCT(F273,L273)</f>
        <v>0</v>
      </c>
    </row>
    <row r="274" spans="2:13" ht="20.100000000000001" customHeight="1">
      <c r="B274" s="7"/>
      <c r="D274" s="3" t="s">
        <v>238</v>
      </c>
      <c r="E274" s="2" t="s">
        <v>3</v>
      </c>
      <c r="F274">
        <v>35</v>
      </c>
      <c r="G274" s="5">
        <v>0</v>
      </c>
      <c r="H274" s="54">
        <v>0</v>
      </c>
      <c r="I274" s="5">
        <f>PRODUCT(F274:G274)</f>
        <v>0</v>
      </c>
      <c r="J274" s="5"/>
      <c r="K274" s="5">
        <f>PRODUCT(F274,H274)</f>
        <v>0</v>
      </c>
      <c r="L274">
        <v>0</v>
      </c>
      <c r="M274" s="65">
        <f>PRODUCT(F274,L274)</f>
        <v>0</v>
      </c>
    </row>
    <row r="275" spans="2:13" ht="20.100000000000001" customHeight="1">
      <c r="B275" s="7"/>
      <c r="D275" s="3" t="s">
        <v>298</v>
      </c>
      <c r="E275" s="2" t="s">
        <v>3</v>
      </c>
      <c r="F275">
        <v>3</v>
      </c>
      <c r="G275" s="5">
        <v>0</v>
      </c>
      <c r="H275" s="54">
        <v>0</v>
      </c>
      <c r="I275" s="5">
        <f>PRODUCT(F275:G275)</f>
        <v>0</v>
      </c>
      <c r="J275" s="5"/>
      <c r="K275" s="5">
        <f>PRODUCT(F275,H275)</f>
        <v>0</v>
      </c>
      <c r="L275">
        <v>0</v>
      </c>
      <c r="M275" s="65">
        <f>PRODUCT(F275,L275)</f>
        <v>0</v>
      </c>
    </row>
    <row r="276" spans="2:13" ht="20.100000000000001" customHeight="1">
      <c r="B276" s="7"/>
      <c r="D276" s="3" t="s">
        <v>292</v>
      </c>
      <c r="G276" s="5"/>
      <c r="H276" s="54"/>
      <c r="I276" s="5"/>
      <c r="J276" s="5"/>
      <c r="K276" s="5"/>
      <c r="L276" s="65"/>
      <c r="M276" s="65"/>
    </row>
    <row r="277" spans="2:13" ht="20.100000000000001" customHeight="1">
      <c r="B277" s="7"/>
      <c r="D277" s="9" t="s">
        <v>299</v>
      </c>
      <c r="E277" s="2" t="s">
        <v>3</v>
      </c>
      <c r="F277">
        <v>25</v>
      </c>
      <c r="G277" s="5">
        <v>0</v>
      </c>
      <c r="H277" s="54">
        <v>0</v>
      </c>
      <c r="I277" s="5">
        <f t="shared" ref="I277:I290" si="0">PRODUCT(F277:G277)</f>
        <v>0</v>
      </c>
      <c r="J277" s="5"/>
      <c r="K277" s="5">
        <f t="shared" ref="K277:K290" si="1">PRODUCT(F277,H277)</f>
        <v>0</v>
      </c>
      <c r="L277">
        <v>0</v>
      </c>
      <c r="M277" s="65">
        <f t="shared" ref="M277:M290" si="2">PRODUCT(F277,L277)</f>
        <v>0</v>
      </c>
    </row>
    <row r="278" spans="2:13" ht="20.100000000000001" customHeight="1">
      <c r="D278" s="9" t="s">
        <v>300</v>
      </c>
      <c r="E278" s="2" t="s">
        <v>3</v>
      </c>
      <c r="F278">
        <v>15</v>
      </c>
      <c r="G278" s="5">
        <v>0</v>
      </c>
      <c r="H278" s="54">
        <v>0</v>
      </c>
      <c r="I278" s="5">
        <f t="shared" si="0"/>
        <v>0</v>
      </c>
      <c r="J278" s="5"/>
      <c r="K278" s="5">
        <f t="shared" si="1"/>
        <v>0</v>
      </c>
      <c r="L278">
        <v>0</v>
      </c>
      <c r="M278" s="65">
        <f t="shared" si="2"/>
        <v>0</v>
      </c>
    </row>
    <row r="279" spans="2:13" ht="20.100000000000001" customHeight="1">
      <c r="D279" s="9" t="s">
        <v>293</v>
      </c>
      <c r="E279" s="2" t="s">
        <v>3</v>
      </c>
      <c r="F279">
        <v>2</v>
      </c>
      <c r="G279" s="5">
        <v>0</v>
      </c>
      <c r="H279" s="54">
        <v>0</v>
      </c>
      <c r="I279" s="5">
        <f t="shared" si="0"/>
        <v>0</v>
      </c>
      <c r="J279" s="5"/>
      <c r="K279" s="5">
        <f t="shared" si="1"/>
        <v>0</v>
      </c>
      <c r="L279">
        <v>0</v>
      </c>
      <c r="M279" s="65">
        <f t="shared" si="2"/>
        <v>0</v>
      </c>
    </row>
    <row r="280" spans="2:13" ht="20.100000000000001" customHeight="1">
      <c r="D280" s="9" t="s">
        <v>301</v>
      </c>
      <c r="E280" s="2" t="s">
        <v>2</v>
      </c>
      <c r="F280" s="11">
        <v>1</v>
      </c>
      <c r="G280" s="5">
        <v>0</v>
      </c>
      <c r="H280" s="54">
        <v>0</v>
      </c>
      <c r="I280" s="5">
        <f t="shared" si="0"/>
        <v>0</v>
      </c>
      <c r="J280" s="5"/>
      <c r="K280" s="5">
        <f t="shared" si="1"/>
        <v>0</v>
      </c>
      <c r="L280">
        <v>0</v>
      </c>
      <c r="M280" s="65">
        <f t="shared" si="2"/>
        <v>0</v>
      </c>
    </row>
    <row r="281" spans="2:13" ht="20.100000000000001" customHeight="1">
      <c r="D281" s="9" t="s">
        <v>294</v>
      </c>
      <c r="E281" s="2" t="s">
        <v>2</v>
      </c>
      <c r="F281" s="11">
        <v>1</v>
      </c>
      <c r="G281" s="5">
        <v>0</v>
      </c>
      <c r="H281" s="54">
        <v>0</v>
      </c>
      <c r="I281" s="5">
        <f t="shared" si="0"/>
        <v>0</v>
      </c>
      <c r="J281" s="5"/>
      <c r="K281" s="5">
        <f t="shared" si="1"/>
        <v>0</v>
      </c>
      <c r="L281">
        <v>0</v>
      </c>
      <c r="M281" s="65">
        <f t="shared" si="2"/>
        <v>0</v>
      </c>
    </row>
    <row r="282" spans="2:13" ht="20.100000000000001" customHeight="1">
      <c r="D282" s="9" t="s">
        <v>302</v>
      </c>
      <c r="E282" s="2" t="s">
        <v>2</v>
      </c>
      <c r="F282" s="11">
        <v>4</v>
      </c>
      <c r="G282" s="5">
        <v>0</v>
      </c>
      <c r="H282" s="54">
        <v>0</v>
      </c>
      <c r="I282" s="5">
        <f t="shared" si="0"/>
        <v>0</v>
      </c>
      <c r="J282" s="5"/>
      <c r="K282" s="5">
        <f t="shared" si="1"/>
        <v>0</v>
      </c>
      <c r="L282">
        <v>0</v>
      </c>
      <c r="M282" s="65">
        <f t="shared" si="2"/>
        <v>0</v>
      </c>
    </row>
    <row r="283" spans="2:13" ht="20.100000000000001" customHeight="1">
      <c r="D283" s="9" t="s">
        <v>303</v>
      </c>
      <c r="E283" s="2" t="s">
        <v>2</v>
      </c>
      <c r="F283" s="11">
        <v>2</v>
      </c>
      <c r="G283" s="5">
        <v>0</v>
      </c>
      <c r="H283" s="54">
        <v>0</v>
      </c>
      <c r="I283" s="5">
        <f t="shared" si="0"/>
        <v>0</v>
      </c>
      <c r="J283" s="5"/>
      <c r="K283" s="5">
        <f t="shared" si="1"/>
        <v>0</v>
      </c>
      <c r="L283">
        <v>0</v>
      </c>
      <c r="M283" s="65">
        <f t="shared" si="2"/>
        <v>0</v>
      </c>
    </row>
    <row r="284" spans="2:13" ht="20.100000000000001" customHeight="1">
      <c r="D284" s="9" t="s">
        <v>304</v>
      </c>
      <c r="E284" s="2" t="s">
        <v>2</v>
      </c>
      <c r="F284" s="11">
        <v>7</v>
      </c>
      <c r="G284" s="5">
        <v>0</v>
      </c>
      <c r="H284" s="54">
        <v>0</v>
      </c>
      <c r="I284" s="5">
        <f t="shared" si="0"/>
        <v>0</v>
      </c>
      <c r="J284" s="5"/>
      <c r="K284" s="5">
        <f t="shared" si="1"/>
        <v>0</v>
      </c>
      <c r="L284">
        <v>0</v>
      </c>
      <c r="M284" s="65">
        <f t="shared" si="2"/>
        <v>0</v>
      </c>
    </row>
    <row r="285" spans="2:13" ht="20.100000000000001" customHeight="1">
      <c r="D285" s="9" t="s">
        <v>305</v>
      </c>
      <c r="E285" s="2" t="s">
        <v>2</v>
      </c>
      <c r="F285" s="11">
        <v>1</v>
      </c>
      <c r="G285" s="5">
        <v>0</v>
      </c>
      <c r="H285" s="54">
        <v>0</v>
      </c>
      <c r="I285" s="5">
        <f t="shared" si="0"/>
        <v>0</v>
      </c>
      <c r="J285" s="5"/>
      <c r="K285" s="5">
        <f t="shared" si="1"/>
        <v>0</v>
      </c>
      <c r="L285">
        <v>0</v>
      </c>
      <c r="M285" s="65">
        <f t="shared" si="2"/>
        <v>0</v>
      </c>
    </row>
    <row r="286" spans="2:13" ht="20.100000000000001" customHeight="1">
      <c r="D286" s="9" t="s">
        <v>306</v>
      </c>
      <c r="E286" s="2" t="s">
        <v>2</v>
      </c>
      <c r="F286" s="11">
        <v>1</v>
      </c>
      <c r="G286" s="5">
        <v>0</v>
      </c>
      <c r="H286" s="54">
        <v>0</v>
      </c>
      <c r="I286" s="5">
        <f t="shared" si="0"/>
        <v>0</v>
      </c>
      <c r="J286" s="5"/>
      <c r="K286" s="5">
        <f t="shared" si="1"/>
        <v>0</v>
      </c>
      <c r="L286">
        <v>0</v>
      </c>
      <c r="M286" s="65">
        <f t="shared" si="2"/>
        <v>0</v>
      </c>
    </row>
    <row r="287" spans="2:13" ht="20.100000000000001" customHeight="1">
      <c r="D287" s="9" t="s">
        <v>307</v>
      </c>
      <c r="E287" s="2" t="s">
        <v>2</v>
      </c>
      <c r="F287" s="11">
        <v>1</v>
      </c>
      <c r="G287" s="5">
        <v>0</v>
      </c>
      <c r="H287" s="54">
        <v>0</v>
      </c>
      <c r="I287" s="5">
        <f t="shared" si="0"/>
        <v>0</v>
      </c>
      <c r="J287" s="5"/>
      <c r="K287" s="5">
        <f t="shared" si="1"/>
        <v>0</v>
      </c>
      <c r="L287">
        <v>0</v>
      </c>
      <c r="M287" s="65">
        <f t="shared" si="2"/>
        <v>0</v>
      </c>
    </row>
    <row r="288" spans="2:13" ht="20.100000000000001" customHeight="1">
      <c r="D288" s="9" t="s">
        <v>308</v>
      </c>
      <c r="E288" s="2" t="s">
        <v>2</v>
      </c>
      <c r="F288" s="11">
        <v>25</v>
      </c>
      <c r="G288" s="5">
        <v>0</v>
      </c>
      <c r="H288" s="54">
        <v>0</v>
      </c>
      <c r="I288" s="5">
        <f t="shared" si="0"/>
        <v>0</v>
      </c>
      <c r="J288" s="5"/>
      <c r="K288" s="5">
        <f t="shared" si="1"/>
        <v>0</v>
      </c>
      <c r="L288">
        <v>0</v>
      </c>
      <c r="M288" s="65">
        <f t="shared" si="2"/>
        <v>0</v>
      </c>
    </row>
    <row r="289" spans="1:13" ht="20.100000000000001" customHeight="1">
      <c r="D289" s="9" t="s">
        <v>309</v>
      </c>
      <c r="E289" s="2" t="s">
        <v>2</v>
      </c>
      <c r="F289" s="11">
        <v>30</v>
      </c>
      <c r="G289" s="5">
        <v>0</v>
      </c>
      <c r="H289" s="54">
        <v>0</v>
      </c>
      <c r="I289" s="5">
        <f t="shared" si="0"/>
        <v>0</v>
      </c>
      <c r="J289" s="5"/>
      <c r="K289" s="5">
        <f t="shared" si="1"/>
        <v>0</v>
      </c>
      <c r="L289">
        <v>0</v>
      </c>
      <c r="M289" s="65">
        <f t="shared" si="2"/>
        <v>0</v>
      </c>
    </row>
    <row r="290" spans="1:13" ht="20.100000000000001" customHeight="1">
      <c r="D290" s="9" t="s">
        <v>295</v>
      </c>
      <c r="E290" s="2" t="s">
        <v>2</v>
      </c>
      <c r="F290" s="11">
        <v>4</v>
      </c>
      <c r="G290" s="5">
        <v>0</v>
      </c>
      <c r="H290" s="54">
        <v>0</v>
      </c>
      <c r="I290" s="5">
        <f t="shared" si="0"/>
        <v>0</v>
      </c>
      <c r="J290" s="5"/>
      <c r="K290" s="5">
        <f t="shared" si="1"/>
        <v>0</v>
      </c>
      <c r="L290">
        <v>0</v>
      </c>
      <c r="M290" s="65">
        <f t="shared" si="2"/>
        <v>0</v>
      </c>
    </row>
    <row r="291" spans="1:13" ht="20.100000000000001" customHeight="1">
      <c r="D291" s="9" t="s">
        <v>163</v>
      </c>
      <c r="E291" s="2"/>
      <c r="G291" s="5"/>
      <c r="H291" s="5"/>
      <c r="I291" s="5"/>
      <c r="J291" s="5"/>
      <c r="K291" s="5"/>
      <c r="L291" s="80"/>
    </row>
    <row r="292" spans="1:13" ht="20.100000000000001" customHeight="1">
      <c r="D292" s="9" t="s">
        <v>239</v>
      </c>
      <c r="E292" s="2"/>
      <c r="G292" s="5"/>
      <c r="H292" s="5"/>
      <c r="I292" s="5"/>
      <c r="J292" s="5"/>
      <c r="K292" s="5"/>
      <c r="L292" s="80"/>
    </row>
    <row r="293" spans="1:13" ht="20.100000000000001" customHeight="1">
      <c r="D293" s="51" t="s">
        <v>232</v>
      </c>
      <c r="E293" s="2"/>
      <c r="G293" s="5"/>
      <c r="H293" s="5"/>
      <c r="I293" s="5"/>
      <c r="J293" s="5"/>
      <c r="K293" s="5"/>
      <c r="L293" s="80"/>
    </row>
    <row r="294" spans="1:13" ht="20.100000000000001" customHeight="1">
      <c r="D294" s="3" t="s">
        <v>310</v>
      </c>
      <c r="E294" s="2" t="s">
        <v>3</v>
      </c>
      <c r="F294">
        <v>2</v>
      </c>
      <c r="G294" s="5">
        <v>0</v>
      </c>
      <c r="H294" s="54">
        <v>0</v>
      </c>
      <c r="I294" s="5">
        <f>PRODUCT(F294:G294)</f>
        <v>0</v>
      </c>
      <c r="J294" s="5"/>
      <c r="K294" s="5">
        <f>PRODUCT(F294,H294)</f>
        <v>0</v>
      </c>
      <c r="L294">
        <v>0</v>
      </c>
      <c r="M294" s="65">
        <f>PRODUCT(F294,L294)</f>
        <v>0</v>
      </c>
    </row>
    <row r="295" spans="1:13" ht="20.100000000000001" customHeight="1">
      <c r="B295" s="70" t="s">
        <v>40</v>
      </c>
      <c r="C295" s="22"/>
      <c r="D295" s="22" t="s">
        <v>0</v>
      </c>
      <c r="E295" s="22" t="s">
        <v>1</v>
      </c>
      <c r="F295" s="22" t="s">
        <v>44</v>
      </c>
      <c r="G295" s="23" t="s">
        <v>45</v>
      </c>
      <c r="H295" s="23" t="s">
        <v>46</v>
      </c>
      <c r="I295" s="23" t="s">
        <v>18</v>
      </c>
      <c r="J295" s="23" t="s">
        <v>35</v>
      </c>
      <c r="K295" s="23" t="s">
        <v>19</v>
      </c>
      <c r="L295" s="67" t="s">
        <v>47</v>
      </c>
      <c r="M295" s="67" t="s">
        <v>48</v>
      </c>
    </row>
    <row r="296" spans="1:13" ht="20.100000000000001" customHeight="1">
      <c r="D296" s="3" t="s">
        <v>236</v>
      </c>
      <c r="E296" s="2" t="s">
        <v>3</v>
      </c>
      <c r="F296">
        <v>30</v>
      </c>
      <c r="G296" s="5">
        <v>0</v>
      </c>
      <c r="H296" s="54">
        <v>0</v>
      </c>
      <c r="I296" s="5">
        <f>PRODUCT(F296:G296)</f>
        <v>0</v>
      </c>
      <c r="J296" s="5"/>
      <c r="K296" s="5">
        <f>PRODUCT(F296,H296)</f>
        <v>0</v>
      </c>
      <c r="L296">
        <v>0</v>
      </c>
      <c r="M296" s="65">
        <f>PRODUCT(F296,L296)</f>
        <v>0</v>
      </c>
    </row>
    <row r="297" spans="1:13" ht="20.100000000000001" customHeight="1">
      <c r="D297" s="3" t="s">
        <v>241</v>
      </c>
      <c r="E297" s="2" t="s">
        <v>3</v>
      </c>
      <c r="F297">
        <v>30</v>
      </c>
      <c r="G297" s="5">
        <v>0</v>
      </c>
      <c r="H297" s="54">
        <v>0</v>
      </c>
      <c r="I297" s="5">
        <f>PRODUCT(F297:G297)</f>
        <v>0</v>
      </c>
      <c r="J297" s="5"/>
      <c r="K297" s="5">
        <f>PRODUCT(F297,H297)</f>
        <v>0</v>
      </c>
      <c r="L297">
        <v>0</v>
      </c>
      <c r="M297" s="65">
        <f>PRODUCT(F297,L297)</f>
        <v>0</v>
      </c>
    </row>
    <row r="298" spans="1:13" ht="20.100000000000001" customHeight="1">
      <c r="D298" s="3" t="s">
        <v>238</v>
      </c>
      <c r="E298" s="2" t="s">
        <v>3</v>
      </c>
      <c r="F298">
        <v>20</v>
      </c>
      <c r="G298" s="5">
        <v>0</v>
      </c>
      <c r="H298" s="54">
        <v>0</v>
      </c>
      <c r="I298" s="5">
        <f>PRODUCT(F298:G298)</f>
        <v>0</v>
      </c>
      <c r="J298" s="5"/>
      <c r="K298" s="5">
        <f>PRODUCT(F298,H298)</f>
        <v>0</v>
      </c>
      <c r="L298">
        <v>0</v>
      </c>
      <c r="M298" s="65">
        <f>PRODUCT(F298,L298)</f>
        <v>0</v>
      </c>
    </row>
    <row r="299" spans="1:13" ht="20.100000000000001" customHeight="1">
      <c r="D299" s="3" t="s">
        <v>311</v>
      </c>
      <c r="E299" s="2" t="s">
        <v>3</v>
      </c>
      <c r="F299">
        <v>10</v>
      </c>
      <c r="G299" s="5">
        <v>0</v>
      </c>
      <c r="H299" s="54">
        <v>0</v>
      </c>
      <c r="I299" s="5">
        <f>PRODUCT(F299:G299)</f>
        <v>0</v>
      </c>
      <c r="J299" s="5"/>
      <c r="K299" s="5">
        <f>PRODUCT(F299,H299)</f>
        <v>0</v>
      </c>
      <c r="L299">
        <v>0</v>
      </c>
      <c r="M299" s="65">
        <f>PRODUCT(F299,L299)</f>
        <v>0</v>
      </c>
    </row>
    <row r="300" spans="1:13" ht="20.100000000000001" customHeight="1">
      <c r="D300" s="3" t="s">
        <v>292</v>
      </c>
      <c r="G300" s="5"/>
      <c r="H300" s="54"/>
      <c r="I300" s="5"/>
      <c r="J300" s="5"/>
      <c r="K300" s="5"/>
      <c r="L300" s="65"/>
      <c r="M300" s="65"/>
    </row>
    <row r="301" spans="1:13" ht="20.100000000000001" customHeight="1">
      <c r="D301" s="9" t="s">
        <v>299</v>
      </c>
      <c r="E301" s="2" t="s">
        <v>3</v>
      </c>
      <c r="F301">
        <v>30</v>
      </c>
      <c r="G301" s="5">
        <v>0</v>
      </c>
      <c r="H301" s="54">
        <v>0</v>
      </c>
      <c r="I301" s="5">
        <f t="shared" ref="I301:I314" si="3">PRODUCT(F301:G301)</f>
        <v>0</v>
      </c>
      <c r="J301" s="5"/>
      <c r="K301" s="5">
        <f t="shared" ref="K301:K314" si="4">PRODUCT(F301,H301)</f>
        <v>0</v>
      </c>
      <c r="L301">
        <v>0</v>
      </c>
      <c r="M301" s="65">
        <f t="shared" ref="M301:M314" si="5">PRODUCT(F301,L301)</f>
        <v>0</v>
      </c>
    </row>
    <row r="302" spans="1:13" ht="20.100000000000001" customHeight="1">
      <c r="D302" s="9" t="s">
        <v>300</v>
      </c>
      <c r="E302" s="2" t="s">
        <v>3</v>
      </c>
      <c r="F302">
        <v>30</v>
      </c>
      <c r="G302" s="5">
        <v>0</v>
      </c>
      <c r="H302" s="54">
        <v>0</v>
      </c>
      <c r="I302" s="5">
        <f t="shared" si="3"/>
        <v>0</v>
      </c>
      <c r="J302" s="5"/>
      <c r="K302" s="5">
        <f t="shared" si="4"/>
        <v>0</v>
      </c>
      <c r="L302">
        <v>0</v>
      </c>
      <c r="M302" s="65">
        <f t="shared" si="5"/>
        <v>0</v>
      </c>
    </row>
    <row r="303" spans="1:13" ht="20.100000000000001" customHeight="1">
      <c r="A303" s="22" t="s">
        <v>6</v>
      </c>
      <c r="D303" s="9" t="s">
        <v>293</v>
      </c>
      <c r="E303" s="2" t="s">
        <v>3</v>
      </c>
      <c r="F303">
        <v>2</v>
      </c>
      <c r="G303" s="5">
        <v>0</v>
      </c>
      <c r="H303" s="54">
        <v>0</v>
      </c>
      <c r="I303" s="5">
        <f t="shared" si="3"/>
        <v>0</v>
      </c>
      <c r="J303" s="5"/>
      <c r="K303" s="5">
        <f t="shared" si="4"/>
        <v>0</v>
      </c>
      <c r="L303">
        <v>0</v>
      </c>
      <c r="M303" s="65">
        <f t="shared" si="5"/>
        <v>0</v>
      </c>
    </row>
    <row r="304" spans="1:13" ht="20.100000000000001" customHeight="1">
      <c r="D304" s="9" t="s">
        <v>312</v>
      </c>
      <c r="E304" s="2" t="s">
        <v>2</v>
      </c>
      <c r="F304" s="11">
        <v>5</v>
      </c>
      <c r="G304" s="5">
        <v>0</v>
      </c>
      <c r="H304" s="54">
        <v>0</v>
      </c>
      <c r="I304" s="5">
        <f t="shared" si="3"/>
        <v>0</v>
      </c>
      <c r="J304" s="5"/>
      <c r="K304" s="5">
        <f t="shared" si="4"/>
        <v>0</v>
      </c>
      <c r="L304">
        <v>0</v>
      </c>
      <c r="M304" s="65">
        <f t="shared" si="5"/>
        <v>0</v>
      </c>
    </row>
    <row r="305" spans="4:13" ht="20.100000000000001" customHeight="1">
      <c r="D305" s="9" t="s">
        <v>301</v>
      </c>
      <c r="E305" s="2" t="s">
        <v>2</v>
      </c>
      <c r="F305" s="11">
        <v>2</v>
      </c>
      <c r="G305" s="5">
        <v>0</v>
      </c>
      <c r="H305" s="54">
        <v>0</v>
      </c>
      <c r="I305" s="5">
        <f t="shared" si="3"/>
        <v>0</v>
      </c>
      <c r="J305" s="5"/>
      <c r="K305" s="5">
        <f t="shared" si="4"/>
        <v>0</v>
      </c>
      <c r="L305">
        <v>0</v>
      </c>
      <c r="M305" s="65">
        <f t="shared" si="5"/>
        <v>0</v>
      </c>
    </row>
    <row r="306" spans="4:13" ht="20.100000000000001" customHeight="1">
      <c r="D306" s="9" t="s">
        <v>294</v>
      </c>
      <c r="E306" s="2" t="s">
        <v>2</v>
      </c>
      <c r="F306" s="11">
        <v>1</v>
      </c>
      <c r="G306" s="5">
        <v>0</v>
      </c>
      <c r="H306" s="54">
        <v>0</v>
      </c>
      <c r="I306" s="5">
        <f t="shared" si="3"/>
        <v>0</v>
      </c>
      <c r="J306" s="5"/>
      <c r="K306" s="5">
        <f t="shared" si="4"/>
        <v>0</v>
      </c>
      <c r="L306">
        <v>0</v>
      </c>
      <c r="M306" s="65">
        <f t="shared" si="5"/>
        <v>0</v>
      </c>
    </row>
    <row r="307" spans="4:13" ht="20.100000000000001" customHeight="1">
      <c r="D307" s="9" t="s">
        <v>303</v>
      </c>
      <c r="E307" s="2" t="s">
        <v>2</v>
      </c>
      <c r="F307" s="11">
        <v>2</v>
      </c>
      <c r="G307" s="5">
        <v>0</v>
      </c>
      <c r="H307" s="54">
        <v>0</v>
      </c>
      <c r="I307" s="5">
        <f t="shared" si="3"/>
        <v>0</v>
      </c>
      <c r="J307" s="5"/>
      <c r="K307" s="5">
        <f t="shared" si="4"/>
        <v>0</v>
      </c>
      <c r="L307">
        <v>0</v>
      </c>
      <c r="M307" s="65">
        <f t="shared" si="5"/>
        <v>0</v>
      </c>
    </row>
    <row r="308" spans="4:13" ht="20.100000000000001" customHeight="1">
      <c r="D308" s="9" t="s">
        <v>304</v>
      </c>
      <c r="E308" s="2" t="s">
        <v>2</v>
      </c>
      <c r="F308" s="11">
        <v>3</v>
      </c>
      <c r="G308" s="5">
        <v>0</v>
      </c>
      <c r="H308" s="54">
        <v>0</v>
      </c>
      <c r="I308" s="5">
        <f t="shared" si="3"/>
        <v>0</v>
      </c>
      <c r="J308" s="5"/>
      <c r="K308" s="5">
        <f t="shared" si="4"/>
        <v>0</v>
      </c>
      <c r="L308">
        <v>0</v>
      </c>
      <c r="M308" s="65">
        <f t="shared" si="5"/>
        <v>0</v>
      </c>
    </row>
    <row r="309" spans="4:13" ht="20.100000000000001" customHeight="1">
      <c r="D309" s="9" t="s">
        <v>313</v>
      </c>
      <c r="E309" s="2" t="s">
        <v>2</v>
      </c>
      <c r="F309" s="11">
        <v>2</v>
      </c>
      <c r="G309" s="5">
        <v>0</v>
      </c>
      <c r="H309" s="54">
        <v>0</v>
      </c>
      <c r="I309" s="5">
        <f t="shared" si="3"/>
        <v>0</v>
      </c>
      <c r="J309" s="5"/>
      <c r="K309" s="5">
        <f t="shared" si="4"/>
        <v>0</v>
      </c>
      <c r="L309">
        <v>0</v>
      </c>
      <c r="M309" s="65">
        <f t="shared" si="5"/>
        <v>0</v>
      </c>
    </row>
    <row r="310" spans="4:13" ht="20.100000000000001" customHeight="1">
      <c r="D310" s="9" t="s">
        <v>314</v>
      </c>
      <c r="E310" s="2" t="s">
        <v>2</v>
      </c>
      <c r="F310" s="11">
        <v>2</v>
      </c>
      <c r="G310" s="5">
        <v>0</v>
      </c>
      <c r="H310" s="54">
        <v>0</v>
      </c>
      <c r="I310" s="5">
        <f t="shared" si="3"/>
        <v>0</v>
      </c>
      <c r="J310" s="5"/>
      <c r="K310" s="5">
        <f t="shared" si="4"/>
        <v>0</v>
      </c>
      <c r="L310">
        <v>0</v>
      </c>
      <c r="M310" s="65">
        <f t="shared" si="5"/>
        <v>0</v>
      </c>
    </row>
    <row r="311" spans="4:13" ht="20.100000000000001" customHeight="1">
      <c r="D311" s="9" t="s">
        <v>315</v>
      </c>
      <c r="E311" s="2" t="s">
        <v>2</v>
      </c>
      <c r="F311" s="11">
        <v>2</v>
      </c>
      <c r="G311" s="5">
        <v>0</v>
      </c>
      <c r="H311" s="54">
        <v>0</v>
      </c>
      <c r="I311" s="5">
        <f t="shared" si="3"/>
        <v>0</v>
      </c>
      <c r="J311" s="5"/>
      <c r="K311" s="5">
        <f t="shared" si="4"/>
        <v>0</v>
      </c>
      <c r="L311">
        <v>0</v>
      </c>
      <c r="M311" s="65">
        <f t="shared" si="5"/>
        <v>0</v>
      </c>
    </row>
    <row r="312" spans="4:13" ht="20.100000000000001" customHeight="1">
      <c r="D312" s="9" t="s">
        <v>308</v>
      </c>
      <c r="E312" s="2" t="s">
        <v>2</v>
      </c>
      <c r="F312" s="11">
        <v>65</v>
      </c>
      <c r="G312" s="5">
        <v>0</v>
      </c>
      <c r="H312" s="54">
        <v>0</v>
      </c>
      <c r="I312" s="5">
        <f t="shared" si="3"/>
        <v>0</v>
      </c>
      <c r="J312" s="5"/>
      <c r="K312" s="5">
        <f t="shared" si="4"/>
        <v>0</v>
      </c>
      <c r="L312">
        <v>0</v>
      </c>
      <c r="M312" s="65">
        <f t="shared" si="5"/>
        <v>0</v>
      </c>
    </row>
    <row r="313" spans="4:13" ht="20.100000000000001" customHeight="1">
      <c r="D313" s="9" t="s">
        <v>309</v>
      </c>
      <c r="E313" s="2" t="s">
        <v>2</v>
      </c>
      <c r="F313" s="11">
        <v>60</v>
      </c>
      <c r="G313" s="5">
        <v>0</v>
      </c>
      <c r="H313" s="54">
        <v>0</v>
      </c>
      <c r="I313" s="5">
        <f t="shared" si="3"/>
        <v>0</v>
      </c>
      <c r="J313" s="5"/>
      <c r="K313" s="5">
        <f t="shared" si="4"/>
        <v>0</v>
      </c>
      <c r="L313">
        <v>0</v>
      </c>
      <c r="M313" s="65">
        <f t="shared" si="5"/>
        <v>0</v>
      </c>
    </row>
    <row r="314" spans="4:13" ht="20.100000000000001" customHeight="1">
      <c r="D314" s="9" t="s">
        <v>295</v>
      </c>
      <c r="E314" s="2" t="s">
        <v>2</v>
      </c>
      <c r="F314" s="11">
        <v>3</v>
      </c>
      <c r="G314" s="5">
        <v>0</v>
      </c>
      <c r="H314" s="54">
        <v>0</v>
      </c>
      <c r="I314" s="5">
        <f t="shared" si="3"/>
        <v>0</v>
      </c>
      <c r="J314" s="5"/>
      <c r="K314" s="5">
        <f t="shared" si="4"/>
        <v>0</v>
      </c>
      <c r="L314">
        <v>0</v>
      </c>
      <c r="M314" s="65">
        <f t="shared" si="5"/>
        <v>0</v>
      </c>
    </row>
    <row r="315" spans="4:13" ht="20.100000000000001" customHeight="1">
      <c r="D315" s="9" t="s">
        <v>316</v>
      </c>
    </row>
    <row r="316" spans="4:13" ht="20.100000000000001" customHeight="1">
      <c r="D316" s="51" t="s">
        <v>232</v>
      </c>
    </row>
    <row r="317" spans="4:13" ht="20.100000000000001" customHeight="1">
      <c r="D317" s="3" t="s">
        <v>317</v>
      </c>
      <c r="E317" s="2" t="s">
        <v>3</v>
      </c>
      <c r="F317">
        <v>8</v>
      </c>
      <c r="G317" s="5">
        <v>0</v>
      </c>
      <c r="H317" s="54">
        <v>0</v>
      </c>
      <c r="I317" s="5">
        <f>PRODUCT(F317:G317)</f>
        <v>0</v>
      </c>
      <c r="J317" s="5"/>
      <c r="K317" s="5">
        <f>PRODUCT(F317,H317)</f>
        <v>0</v>
      </c>
      <c r="L317">
        <v>0</v>
      </c>
      <c r="M317" s="65">
        <f>PRODUCT(F317,L317)</f>
        <v>0</v>
      </c>
    </row>
    <row r="318" spans="4:13" ht="20.100000000000001" customHeight="1">
      <c r="D318" s="3" t="s">
        <v>318</v>
      </c>
      <c r="E318" s="2" t="s">
        <v>3</v>
      </c>
      <c r="F318">
        <v>1</v>
      </c>
      <c r="G318" s="5">
        <v>0</v>
      </c>
      <c r="H318" s="54">
        <v>0</v>
      </c>
      <c r="I318" s="5">
        <f>PRODUCT(F318:G318)</f>
        <v>0</v>
      </c>
      <c r="J318" s="5"/>
      <c r="K318" s="5">
        <f>PRODUCT(F318,H318)</f>
        <v>0</v>
      </c>
      <c r="L318">
        <v>0</v>
      </c>
      <c r="M318" s="65">
        <f>PRODUCT(F318,L318)</f>
        <v>0</v>
      </c>
    </row>
    <row r="319" spans="4:13" ht="20.100000000000001" customHeight="1">
      <c r="D319" s="3" t="s">
        <v>292</v>
      </c>
      <c r="G319" s="5"/>
      <c r="H319" s="54"/>
      <c r="I319" s="5"/>
      <c r="J319" s="5"/>
      <c r="K319" s="5"/>
      <c r="L319" s="65"/>
      <c r="M319" s="65"/>
    </row>
    <row r="320" spans="4:13" ht="20.100000000000001" customHeight="1">
      <c r="D320" s="9" t="s">
        <v>293</v>
      </c>
      <c r="E320" s="2" t="s">
        <v>3</v>
      </c>
      <c r="F320">
        <v>2</v>
      </c>
      <c r="G320" s="5">
        <v>0</v>
      </c>
      <c r="H320" s="54">
        <v>0</v>
      </c>
      <c r="I320" s="5">
        <f>PRODUCT(F320:G320)</f>
        <v>0</v>
      </c>
      <c r="J320" s="5"/>
      <c r="K320" s="5">
        <f>PRODUCT(F320,H320)</f>
        <v>0</v>
      </c>
      <c r="L320">
        <v>0</v>
      </c>
      <c r="M320" s="65">
        <f>PRODUCT(F320,L320)</f>
        <v>0</v>
      </c>
    </row>
    <row r="321" spans="1:13" ht="20.100000000000001" customHeight="1">
      <c r="D321" s="9" t="s">
        <v>294</v>
      </c>
      <c r="E321" s="2" t="s">
        <v>2</v>
      </c>
      <c r="F321" s="11">
        <v>1</v>
      </c>
      <c r="G321" s="5">
        <v>0</v>
      </c>
      <c r="H321" s="54">
        <v>0</v>
      </c>
      <c r="I321" s="5">
        <f>PRODUCT(F321:G321)</f>
        <v>0</v>
      </c>
      <c r="J321" s="5"/>
      <c r="K321" s="5">
        <f>PRODUCT(F321,H321)</f>
        <v>0</v>
      </c>
      <c r="L321">
        <v>0</v>
      </c>
      <c r="M321" s="65">
        <f>PRODUCT(F321,L321)</f>
        <v>0</v>
      </c>
    </row>
    <row r="322" spans="1:13" ht="20.100000000000001" customHeight="1">
      <c r="D322" s="9" t="s">
        <v>319</v>
      </c>
      <c r="E322" s="2" t="s">
        <v>2</v>
      </c>
      <c r="F322" s="11">
        <v>2</v>
      </c>
      <c r="G322" s="5">
        <v>0</v>
      </c>
      <c r="H322" s="54">
        <v>0</v>
      </c>
      <c r="I322" s="5">
        <f>PRODUCT(F322:G322)</f>
        <v>0</v>
      </c>
      <c r="J322" s="5"/>
      <c r="K322" s="5">
        <f>PRODUCT(F322,H322)</f>
        <v>0</v>
      </c>
      <c r="L322">
        <v>0</v>
      </c>
      <c r="M322" s="65">
        <f>PRODUCT(F322,L322)</f>
        <v>0</v>
      </c>
    </row>
    <row r="323" spans="1:13" ht="20.100000000000001" customHeight="1">
      <c r="D323" s="9" t="s">
        <v>295</v>
      </c>
      <c r="E323" s="2" t="s">
        <v>2</v>
      </c>
      <c r="F323" s="11">
        <v>6</v>
      </c>
      <c r="G323" s="5">
        <v>0</v>
      </c>
      <c r="H323" s="54">
        <v>0</v>
      </c>
      <c r="I323" s="5">
        <f>PRODUCT(F323:G323)</f>
        <v>0</v>
      </c>
      <c r="J323" s="5"/>
      <c r="K323" s="5">
        <f>PRODUCT(F323,H323)</f>
        <v>0</v>
      </c>
      <c r="L323">
        <v>0</v>
      </c>
      <c r="M323" s="65">
        <f>PRODUCT(F323,L323)</f>
        <v>0</v>
      </c>
    </row>
    <row r="324" spans="1:13" ht="20.100000000000001" customHeight="1">
      <c r="D324" s="1" t="s">
        <v>320</v>
      </c>
      <c r="I324" s="34">
        <f>SUM(I201:I323)</f>
        <v>0</v>
      </c>
      <c r="J324" s="1"/>
      <c r="K324" s="34">
        <f>SUM(K201:K323)</f>
        <v>0</v>
      </c>
      <c r="M324" s="73">
        <f>SUM(M201:M323)</f>
        <v>0</v>
      </c>
    </row>
    <row r="325" spans="1:13" ht="20.100000000000001" customHeight="1"/>
    <row r="326" spans="1:13" ht="20.100000000000001" customHeight="1"/>
    <row r="327" spans="1:13" ht="20.100000000000001" customHeight="1">
      <c r="B327" s="70" t="s">
        <v>40</v>
      </c>
      <c r="C327" s="22"/>
      <c r="D327" s="22" t="s">
        <v>0</v>
      </c>
      <c r="E327" s="22" t="s">
        <v>1</v>
      </c>
      <c r="F327" s="22" t="s">
        <v>44</v>
      </c>
      <c r="G327" s="23" t="s">
        <v>45</v>
      </c>
      <c r="H327" s="23" t="s">
        <v>46</v>
      </c>
      <c r="I327" s="23" t="s">
        <v>18</v>
      </c>
      <c r="J327" s="23" t="s">
        <v>35</v>
      </c>
      <c r="K327" s="23" t="s">
        <v>19</v>
      </c>
      <c r="L327" s="67" t="s">
        <v>47</v>
      </c>
      <c r="M327" s="67" t="s">
        <v>48</v>
      </c>
    </row>
    <row r="328" spans="1:13" ht="20.100000000000001" customHeight="1">
      <c r="B328" s="7"/>
      <c r="D328" s="1" t="s">
        <v>184</v>
      </c>
      <c r="E328" s="2"/>
      <c r="G328" s="5"/>
      <c r="H328" s="5"/>
      <c r="I328" s="5"/>
      <c r="J328" s="5"/>
      <c r="K328" s="5"/>
      <c r="L328" s="80"/>
      <c r="M328" s="65"/>
    </row>
    <row r="329" spans="1:13" ht="20.100000000000001" customHeight="1">
      <c r="B329" s="7" t="s">
        <v>90</v>
      </c>
      <c r="D329" s="36" t="s">
        <v>185</v>
      </c>
      <c r="E329" s="2" t="s">
        <v>2</v>
      </c>
      <c r="F329">
        <v>1</v>
      </c>
      <c r="G329" s="5">
        <v>0</v>
      </c>
      <c r="H329" s="54">
        <v>0</v>
      </c>
      <c r="I329" s="5">
        <f>PRODUCT(F329:G329)</f>
        <v>0</v>
      </c>
      <c r="J329" s="5"/>
      <c r="K329" s="5">
        <f>PRODUCT(F329,H329)</f>
        <v>0</v>
      </c>
      <c r="L329">
        <v>0</v>
      </c>
      <c r="M329" s="65">
        <f>PRODUCT(F329,L329)</f>
        <v>0</v>
      </c>
    </row>
    <row r="330" spans="1:13" ht="20.100000000000001" customHeight="1">
      <c r="B330" s="7"/>
      <c r="D330" s="46" t="s">
        <v>188</v>
      </c>
      <c r="E330" s="2"/>
      <c r="G330" s="5"/>
      <c r="H330" s="5"/>
      <c r="I330" s="5"/>
      <c r="J330" s="5"/>
      <c r="K330" s="5"/>
      <c r="L330" s="65"/>
      <c r="M330" s="65"/>
    </row>
    <row r="331" spans="1:13" ht="20.100000000000001" customHeight="1">
      <c r="B331" s="7"/>
      <c r="D331" t="s">
        <v>186</v>
      </c>
      <c r="E331" s="2"/>
      <c r="G331" s="5"/>
      <c r="H331" s="5"/>
      <c r="I331" s="5"/>
      <c r="K331" s="5"/>
      <c r="L331" s="65"/>
      <c r="M331" s="65"/>
    </row>
    <row r="332" spans="1:13" ht="20.100000000000001" customHeight="1">
      <c r="B332" s="7"/>
      <c r="D332" t="s">
        <v>187</v>
      </c>
      <c r="E332" s="2"/>
      <c r="G332" s="5"/>
      <c r="H332" s="54"/>
      <c r="I332" s="5"/>
      <c r="J332" s="5"/>
      <c r="K332" s="5"/>
      <c r="L332" s="65"/>
      <c r="M332" s="65"/>
    </row>
    <row r="333" spans="1:13" ht="20.100000000000001" customHeight="1">
      <c r="B333" s="7"/>
      <c r="D333" t="s">
        <v>189</v>
      </c>
      <c r="E333" s="2"/>
      <c r="G333" s="5"/>
      <c r="H333" s="5"/>
      <c r="I333" s="5"/>
      <c r="J333" s="5"/>
      <c r="K333" s="5"/>
      <c r="L333" s="65"/>
      <c r="M333" s="65"/>
    </row>
    <row r="334" spans="1:13" ht="20.100000000000001" customHeight="1">
      <c r="B334" s="7"/>
      <c r="D334" t="s">
        <v>614</v>
      </c>
      <c r="E334" s="2"/>
      <c r="G334" s="5"/>
      <c r="H334" s="5"/>
      <c r="I334" s="34"/>
      <c r="J334" s="34"/>
      <c r="K334" s="34"/>
      <c r="L334" s="73"/>
      <c r="M334" s="73"/>
    </row>
    <row r="335" spans="1:13" ht="20.100000000000001" customHeight="1">
      <c r="B335" s="7"/>
      <c r="D335" t="s">
        <v>100</v>
      </c>
      <c r="E335" s="2"/>
      <c r="G335" s="5"/>
      <c r="H335" s="5"/>
      <c r="I335" s="5"/>
      <c r="J335" s="5"/>
      <c r="K335" s="5"/>
      <c r="L335" s="65"/>
      <c r="M335" s="65"/>
    </row>
    <row r="336" spans="1:13" ht="20.100000000000001" customHeight="1">
      <c r="A336" s="22" t="s">
        <v>6</v>
      </c>
      <c r="D336" s="3" t="s">
        <v>192</v>
      </c>
      <c r="E336" s="2"/>
      <c r="G336" s="5"/>
      <c r="H336" s="5"/>
      <c r="I336" s="5"/>
      <c r="J336" s="5"/>
      <c r="K336" s="5"/>
      <c r="L336" s="65"/>
      <c r="M336" s="65"/>
    </row>
    <row r="337" spans="2:13" ht="20.100000000000001" customHeight="1">
      <c r="B337" s="7"/>
      <c r="D337" t="s">
        <v>190</v>
      </c>
      <c r="E337" s="2"/>
      <c r="G337" s="5"/>
      <c r="H337" s="5"/>
      <c r="I337" s="5"/>
      <c r="J337" s="5"/>
      <c r="K337" s="5"/>
      <c r="L337" s="65"/>
      <c r="M337" s="65"/>
    </row>
    <row r="338" spans="2:13" ht="20.100000000000001" customHeight="1">
      <c r="B338" s="7"/>
      <c r="D338" t="s">
        <v>191</v>
      </c>
      <c r="E338" s="2"/>
      <c r="G338" s="5"/>
      <c r="H338" s="5"/>
      <c r="I338" s="5"/>
      <c r="J338" s="5"/>
      <c r="K338" s="5"/>
      <c r="L338" s="65"/>
      <c r="M338" s="65"/>
    </row>
    <row r="339" spans="2:13" ht="20.100000000000001" customHeight="1">
      <c r="B339" s="7"/>
      <c r="D339" s="76" t="s">
        <v>195</v>
      </c>
      <c r="E339" s="2"/>
      <c r="G339" s="5"/>
      <c r="H339" s="5"/>
      <c r="I339" s="5"/>
      <c r="J339" s="5"/>
      <c r="K339" s="5"/>
      <c r="L339" s="65"/>
      <c r="M339" s="65"/>
    </row>
    <row r="340" spans="2:13" ht="20.100000000000001" customHeight="1">
      <c r="B340" s="7" t="s">
        <v>205</v>
      </c>
      <c r="D340" s="51" t="s">
        <v>206</v>
      </c>
      <c r="E340" s="52" t="s">
        <v>2</v>
      </c>
      <c r="F340" s="53">
        <v>2</v>
      </c>
      <c r="G340" s="5">
        <v>0</v>
      </c>
      <c r="H340" s="54">
        <v>0</v>
      </c>
      <c r="I340" s="5">
        <f>PRODUCT(F340:G340)</f>
        <v>0</v>
      </c>
      <c r="J340" s="5"/>
      <c r="K340" s="5">
        <f>PRODUCT(F340,H340)</f>
        <v>0</v>
      </c>
      <c r="L340">
        <v>0</v>
      </c>
      <c r="M340" s="65">
        <f>PRODUCT(F340,L340)</f>
        <v>0</v>
      </c>
    </row>
    <row r="341" spans="2:13" ht="20.100000000000001" customHeight="1">
      <c r="B341" s="7" t="s">
        <v>91</v>
      </c>
      <c r="D341" s="51" t="s">
        <v>207</v>
      </c>
      <c r="E341" s="52" t="s">
        <v>2</v>
      </c>
      <c r="F341" s="53">
        <v>2</v>
      </c>
      <c r="G341" s="5">
        <v>0</v>
      </c>
      <c r="H341" s="54">
        <v>0</v>
      </c>
      <c r="I341" s="5">
        <f>PRODUCT(F341:G341)</f>
        <v>0</v>
      </c>
      <c r="J341" s="5"/>
      <c r="K341" s="5">
        <f>PRODUCT(F341,H341)</f>
        <v>0</v>
      </c>
      <c r="L341">
        <v>0</v>
      </c>
      <c r="M341" s="65">
        <f>PRODUCT(F341,L341)</f>
        <v>0</v>
      </c>
    </row>
    <row r="342" spans="2:13" ht="20.100000000000001" customHeight="1">
      <c r="B342" s="7" t="s">
        <v>92</v>
      </c>
      <c r="D342" s="76" t="s">
        <v>208</v>
      </c>
      <c r="E342" s="2" t="s">
        <v>2</v>
      </c>
      <c r="F342" s="11">
        <v>1</v>
      </c>
      <c r="G342" s="5">
        <v>0</v>
      </c>
      <c r="H342" s="54">
        <v>0</v>
      </c>
      <c r="I342" s="5">
        <f>PRODUCT(F342:G342)</f>
        <v>0</v>
      </c>
      <c r="J342" s="5"/>
      <c r="K342" s="5">
        <f>PRODUCT(F342,H342)</f>
        <v>0</v>
      </c>
      <c r="L342">
        <v>0</v>
      </c>
      <c r="M342" s="65">
        <f>PRODUCT(F342,L342)</f>
        <v>0</v>
      </c>
    </row>
    <row r="343" spans="2:13" ht="20.100000000000001" customHeight="1">
      <c r="B343" s="7" t="s">
        <v>209</v>
      </c>
      <c r="D343" s="46" t="s">
        <v>42</v>
      </c>
      <c r="G343" s="5"/>
      <c r="H343" s="5"/>
      <c r="I343" s="5"/>
      <c r="J343" s="5"/>
      <c r="K343" s="5"/>
      <c r="L343" s="5"/>
      <c r="M343" s="5"/>
    </row>
    <row r="344" spans="2:13" ht="20.100000000000001" customHeight="1">
      <c r="B344" s="7" t="s">
        <v>210</v>
      </c>
      <c r="D344" s="51" t="s">
        <v>211</v>
      </c>
      <c r="E344" s="2" t="s">
        <v>2</v>
      </c>
      <c r="F344">
        <v>3</v>
      </c>
      <c r="G344" s="5">
        <v>0</v>
      </c>
      <c r="H344" s="54">
        <v>0</v>
      </c>
      <c r="I344" s="5">
        <f>PRODUCT(F344:G344)</f>
        <v>0</v>
      </c>
      <c r="J344" s="5"/>
      <c r="K344" s="5">
        <f>PRODUCT(F344,H344)</f>
        <v>0</v>
      </c>
      <c r="L344">
        <v>0</v>
      </c>
      <c r="M344" s="65">
        <f>PRODUCT(F344,L344)</f>
        <v>0</v>
      </c>
    </row>
    <row r="345" spans="2:13" ht="20.100000000000001" customHeight="1">
      <c r="B345" s="7" t="s">
        <v>212</v>
      </c>
      <c r="D345" s="51" t="s">
        <v>213</v>
      </c>
      <c r="E345" s="2" t="s">
        <v>2</v>
      </c>
      <c r="F345">
        <v>1</v>
      </c>
      <c r="G345" s="5">
        <v>0</v>
      </c>
      <c r="H345" s="54">
        <v>0</v>
      </c>
      <c r="I345" s="5">
        <f>PRODUCT(F345:G345)</f>
        <v>0</v>
      </c>
      <c r="J345" s="5"/>
      <c r="K345" s="5">
        <f>PRODUCT(F345,H345)</f>
        <v>0</v>
      </c>
      <c r="L345">
        <v>0</v>
      </c>
      <c r="M345" s="65">
        <f>PRODUCT(F345,L345)</f>
        <v>0</v>
      </c>
    </row>
    <row r="346" spans="2:13" ht="20.100000000000001" customHeight="1">
      <c r="B346" s="7" t="s">
        <v>214</v>
      </c>
      <c r="D346" s="51" t="s">
        <v>215</v>
      </c>
      <c r="E346" s="2" t="s">
        <v>2</v>
      </c>
      <c r="F346">
        <v>14</v>
      </c>
      <c r="G346" s="5">
        <v>0</v>
      </c>
      <c r="H346" s="54">
        <v>0</v>
      </c>
      <c r="I346" s="5">
        <f>PRODUCT(F346:G346)</f>
        <v>0</v>
      </c>
      <c r="J346" s="5"/>
      <c r="K346" s="5">
        <f>PRODUCT(F346,H346)</f>
        <v>0</v>
      </c>
      <c r="L346">
        <v>0</v>
      </c>
      <c r="M346" s="65">
        <f>PRODUCT(F346,L346)</f>
        <v>0</v>
      </c>
    </row>
    <row r="347" spans="2:13" ht="20.100000000000001" customHeight="1">
      <c r="B347" s="7" t="s">
        <v>216</v>
      </c>
      <c r="D347" s="46" t="s">
        <v>42</v>
      </c>
    </row>
    <row r="348" spans="2:13" ht="20.100000000000001" customHeight="1">
      <c r="B348" s="7" t="s">
        <v>93</v>
      </c>
      <c r="D348" s="51" t="s">
        <v>217</v>
      </c>
      <c r="E348" s="2" t="s">
        <v>2</v>
      </c>
      <c r="F348">
        <v>2</v>
      </c>
      <c r="G348" s="5">
        <v>0</v>
      </c>
      <c r="H348" s="54">
        <v>0</v>
      </c>
      <c r="I348" s="5">
        <f>PRODUCT(F348:G348)</f>
        <v>0</v>
      </c>
      <c r="J348" s="5"/>
      <c r="K348" s="5">
        <f>PRODUCT(F348,H348)</f>
        <v>0</v>
      </c>
      <c r="L348">
        <v>0</v>
      </c>
      <c r="M348" s="65">
        <f>PRODUCT(F348,L348)</f>
        <v>0</v>
      </c>
    </row>
    <row r="349" spans="2:13" ht="20.100000000000001" customHeight="1">
      <c r="B349" s="7" t="s">
        <v>94</v>
      </c>
      <c r="D349" s="51" t="s">
        <v>218</v>
      </c>
      <c r="E349" s="2" t="s">
        <v>2</v>
      </c>
      <c r="F349">
        <v>10</v>
      </c>
      <c r="G349" s="5">
        <v>0</v>
      </c>
      <c r="H349" s="54">
        <v>0</v>
      </c>
      <c r="I349" s="5">
        <f>PRODUCT(F349:G349)</f>
        <v>0</v>
      </c>
      <c r="J349" s="5"/>
      <c r="K349" s="5">
        <f>PRODUCT(F349,H349)</f>
        <v>0</v>
      </c>
      <c r="L349">
        <v>0</v>
      </c>
      <c r="M349" s="65">
        <f>PRODUCT(F349,L349)</f>
        <v>0</v>
      </c>
    </row>
    <row r="350" spans="2:13" ht="20.100000000000001" customHeight="1">
      <c r="B350" s="7" t="s">
        <v>219</v>
      </c>
      <c r="D350" s="46" t="s">
        <v>42</v>
      </c>
      <c r="E350" s="2"/>
      <c r="G350" s="5"/>
      <c r="H350" s="5"/>
      <c r="I350" s="5"/>
      <c r="J350" s="5"/>
      <c r="K350" s="5"/>
    </row>
    <row r="351" spans="2:13" ht="20.100000000000001" customHeight="1">
      <c r="B351" s="7" t="s">
        <v>220</v>
      </c>
      <c r="D351" s="51" t="s">
        <v>221</v>
      </c>
      <c r="E351" s="2" t="s">
        <v>2</v>
      </c>
      <c r="F351">
        <v>1</v>
      </c>
      <c r="G351" s="5">
        <v>0</v>
      </c>
      <c r="H351" s="54">
        <v>0</v>
      </c>
      <c r="I351" s="5">
        <f>PRODUCT(F351:G351)</f>
        <v>0</v>
      </c>
      <c r="J351" s="5"/>
      <c r="K351" s="5">
        <f>PRODUCT(F351,H351)</f>
        <v>0</v>
      </c>
      <c r="L351">
        <v>0</v>
      </c>
      <c r="M351" s="65">
        <f>PRODUCT(F351,L351)</f>
        <v>0</v>
      </c>
    </row>
    <row r="352" spans="2:13" ht="20.100000000000001" customHeight="1">
      <c r="B352" s="7" t="s">
        <v>95</v>
      </c>
      <c r="D352" s="51" t="s">
        <v>222</v>
      </c>
      <c r="E352" s="2" t="s">
        <v>2</v>
      </c>
      <c r="F352">
        <v>1</v>
      </c>
      <c r="G352" s="5">
        <v>0</v>
      </c>
      <c r="H352" s="54">
        <v>0</v>
      </c>
      <c r="I352" s="5">
        <f>PRODUCT(F352:G352)</f>
        <v>0</v>
      </c>
      <c r="J352" s="5"/>
      <c r="K352" s="5">
        <f>PRODUCT(F352,H352)</f>
        <v>0</v>
      </c>
      <c r="L352">
        <v>0</v>
      </c>
      <c r="M352" s="65">
        <f>PRODUCT(F352,L352)</f>
        <v>0</v>
      </c>
    </row>
    <row r="353" spans="2:13" ht="20.100000000000001" customHeight="1">
      <c r="B353" s="7" t="s">
        <v>223</v>
      </c>
      <c r="D353" s="46" t="s">
        <v>42</v>
      </c>
      <c r="E353" s="2"/>
      <c r="G353" s="5"/>
      <c r="H353" s="54"/>
      <c r="I353" s="5"/>
      <c r="J353" s="5"/>
      <c r="K353" s="5"/>
      <c r="L353" s="80"/>
      <c r="M353" s="65"/>
    </row>
    <row r="354" spans="2:13" ht="20.100000000000001" customHeight="1">
      <c r="B354" s="7" t="s">
        <v>96</v>
      </c>
      <c r="D354" t="s">
        <v>225</v>
      </c>
      <c r="E354" s="2" t="s">
        <v>2</v>
      </c>
      <c r="F354" s="11">
        <v>2</v>
      </c>
      <c r="G354" s="5">
        <v>0</v>
      </c>
      <c r="H354" s="54">
        <v>0</v>
      </c>
      <c r="I354" s="5">
        <f>PRODUCT(F354:G354)</f>
        <v>0</v>
      </c>
      <c r="J354" s="5"/>
      <c r="K354" s="5">
        <f>PRODUCT(F354,H354)</f>
        <v>0</v>
      </c>
      <c r="L354">
        <v>0</v>
      </c>
      <c r="M354" s="65">
        <f>PRODUCT(F354,L354)</f>
        <v>0</v>
      </c>
    </row>
    <row r="355" spans="2:13" ht="20.100000000000001" customHeight="1">
      <c r="B355" s="7"/>
      <c r="D355" s="51" t="s">
        <v>224</v>
      </c>
      <c r="E355" s="2"/>
      <c r="G355" s="5"/>
      <c r="H355" s="54"/>
      <c r="I355" s="5"/>
      <c r="J355" s="5"/>
      <c r="K355" s="5"/>
      <c r="L355" s="80"/>
      <c r="M355" s="65"/>
    </row>
    <row r="356" spans="2:13" ht="20.100000000000001" customHeight="1">
      <c r="B356" s="7" t="s">
        <v>97</v>
      </c>
      <c r="D356" t="s">
        <v>226</v>
      </c>
      <c r="E356" s="2" t="s">
        <v>2</v>
      </c>
      <c r="F356" s="11">
        <v>2</v>
      </c>
      <c r="G356" s="5">
        <v>0</v>
      </c>
      <c r="H356" s="54">
        <v>0</v>
      </c>
      <c r="I356" s="5">
        <f>PRODUCT(F356:G356)</f>
        <v>0</v>
      </c>
      <c r="J356" s="5"/>
      <c r="K356" s="5">
        <f>PRODUCT(F356,H356)</f>
        <v>0</v>
      </c>
      <c r="L356">
        <v>0</v>
      </c>
      <c r="M356" s="65">
        <f>PRODUCT(F356,L356)</f>
        <v>0</v>
      </c>
    </row>
    <row r="357" spans="2:13" ht="20.100000000000001" customHeight="1">
      <c r="B357" s="7"/>
      <c r="D357" s="51" t="s">
        <v>224</v>
      </c>
      <c r="E357" s="2"/>
      <c r="G357" s="5"/>
      <c r="H357" s="54"/>
      <c r="I357" s="5"/>
      <c r="J357" s="5"/>
      <c r="K357" s="5"/>
      <c r="L357" s="80"/>
      <c r="M357" s="65"/>
    </row>
    <row r="358" spans="2:13" ht="20.100000000000001" customHeight="1">
      <c r="B358" s="7" t="s">
        <v>227</v>
      </c>
      <c r="D358" s="46" t="s">
        <v>42</v>
      </c>
    </row>
    <row r="359" spans="2:13" ht="20.100000000000001" customHeight="1">
      <c r="B359" s="70" t="s">
        <v>40</v>
      </c>
      <c r="C359" s="22"/>
      <c r="D359" s="22" t="s">
        <v>0</v>
      </c>
      <c r="E359" s="22" t="s">
        <v>1</v>
      </c>
      <c r="F359" s="22" t="s">
        <v>44</v>
      </c>
      <c r="G359" s="23" t="s">
        <v>45</v>
      </c>
      <c r="H359" s="23" t="s">
        <v>46</v>
      </c>
      <c r="I359" s="23" t="s">
        <v>18</v>
      </c>
      <c r="J359" s="23" t="s">
        <v>35</v>
      </c>
      <c r="K359" s="23" t="s">
        <v>19</v>
      </c>
      <c r="L359" s="81" t="s">
        <v>47</v>
      </c>
      <c r="M359" s="67" t="s">
        <v>48</v>
      </c>
    </row>
    <row r="360" spans="2:13" ht="20.100000000000001" customHeight="1">
      <c r="B360" s="7"/>
      <c r="D360" t="s">
        <v>228</v>
      </c>
      <c r="E360" s="2"/>
      <c r="G360" s="5"/>
      <c r="H360" s="54"/>
      <c r="I360" s="5"/>
      <c r="J360" s="5"/>
      <c r="K360" s="5"/>
      <c r="L360" s="80"/>
      <c r="M360" s="65"/>
    </row>
    <row r="361" spans="2:13" ht="20.100000000000001" customHeight="1">
      <c r="B361" s="7" t="s">
        <v>106</v>
      </c>
      <c r="D361" s="51" t="s">
        <v>156</v>
      </c>
      <c r="E361" s="77"/>
      <c r="G361" s="5"/>
      <c r="H361" s="54"/>
      <c r="I361" s="5"/>
      <c r="J361" s="5"/>
      <c r="K361" s="5"/>
      <c r="L361" s="80"/>
      <c r="M361" s="65"/>
    </row>
    <row r="362" spans="2:13" ht="20.100000000000001" customHeight="1">
      <c r="B362" s="7"/>
      <c r="D362" s="51" t="s">
        <v>229</v>
      </c>
      <c r="E362" s="2"/>
      <c r="G362" s="5"/>
      <c r="H362" s="5"/>
      <c r="I362" s="5"/>
      <c r="J362" s="5"/>
      <c r="K362" s="5"/>
      <c r="L362" s="80"/>
    </row>
    <row r="363" spans="2:13" ht="20.100000000000001" customHeight="1">
      <c r="B363" s="7"/>
      <c r="D363" t="s">
        <v>158</v>
      </c>
    </row>
    <row r="364" spans="2:13" ht="20.100000000000001" customHeight="1">
      <c r="B364" s="7"/>
      <c r="D364" t="s">
        <v>230</v>
      </c>
    </row>
    <row r="365" spans="2:13" ht="20.100000000000001" customHeight="1">
      <c r="B365" s="7"/>
      <c r="D365" t="s">
        <v>160</v>
      </c>
      <c r="E365" s="8" t="s">
        <v>4</v>
      </c>
      <c r="F365">
        <v>29</v>
      </c>
      <c r="G365" s="5">
        <v>0</v>
      </c>
      <c r="H365" s="54">
        <v>0</v>
      </c>
      <c r="I365" s="5">
        <f>PRODUCT(F365:G365)</f>
        <v>0</v>
      </c>
      <c r="J365" s="5"/>
      <c r="K365" s="5">
        <f>PRODUCT(F365,H365)</f>
        <v>0</v>
      </c>
      <c r="L365">
        <v>0</v>
      </c>
      <c r="M365" s="65">
        <f>PRODUCT(F365,L365)</f>
        <v>0</v>
      </c>
    </row>
    <row r="366" spans="2:13" ht="20.100000000000001" customHeight="1">
      <c r="B366" s="7"/>
      <c r="D366" s="51" t="s">
        <v>231</v>
      </c>
      <c r="E366" s="2"/>
      <c r="G366" s="5"/>
      <c r="H366" s="54"/>
      <c r="I366" s="5"/>
      <c r="J366" s="5"/>
      <c r="K366" s="5"/>
      <c r="L366" s="80"/>
      <c r="M366" s="65"/>
    </row>
    <row r="367" spans="2:13" ht="20.100000000000001" customHeight="1">
      <c r="B367" s="7"/>
      <c r="D367" s="51" t="s">
        <v>232</v>
      </c>
      <c r="E367" s="2"/>
      <c r="G367" s="5"/>
      <c r="H367" s="54"/>
      <c r="I367" s="5"/>
      <c r="J367" s="5"/>
      <c r="K367" s="5"/>
      <c r="L367" s="80"/>
      <c r="M367" s="65"/>
    </row>
    <row r="368" spans="2:13" ht="20.100000000000001" customHeight="1">
      <c r="B368" s="7"/>
      <c r="D368" s="3" t="s">
        <v>233</v>
      </c>
      <c r="E368" s="2" t="s">
        <v>3</v>
      </c>
      <c r="F368">
        <v>8</v>
      </c>
      <c r="G368" s="5">
        <v>0</v>
      </c>
      <c r="H368" s="54">
        <v>0</v>
      </c>
      <c r="I368" s="5">
        <f>PRODUCT(F368:G368)</f>
        <v>0</v>
      </c>
      <c r="J368" s="5"/>
      <c r="K368" s="5">
        <f>PRODUCT(F368,H368)</f>
        <v>0</v>
      </c>
      <c r="L368">
        <v>0</v>
      </c>
      <c r="M368" s="65">
        <f>PRODUCT(F368,L368)</f>
        <v>0</v>
      </c>
    </row>
    <row r="369" spans="1:13" ht="20.100000000000001" customHeight="1">
      <c r="A369" s="22" t="s">
        <v>6</v>
      </c>
      <c r="B369" s="7"/>
      <c r="D369" s="9" t="s">
        <v>234</v>
      </c>
      <c r="E369" s="2"/>
      <c r="G369" s="5"/>
      <c r="H369" s="54"/>
      <c r="I369" s="5"/>
      <c r="J369" s="5"/>
      <c r="K369" s="5"/>
      <c r="L369" s="80"/>
      <c r="M369" s="65"/>
    </row>
    <row r="370" spans="1:13" ht="20.100000000000001" customHeight="1">
      <c r="B370" s="7"/>
      <c r="D370" s="51" t="s">
        <v>232</v>
      </c>
      <c r="E370" s="2"/>
      <c r="G370" s="5"/>
      <c r="H370" s="54"/>
      <c r="I370" s="5"/>
      <c r="J370" s="5"/>
      <c r="K370" s="5"/>
      <c r="L370" s="80"/>
      <c r="M370" s="65"/>
    </row>
    <row r="371" spans="1:13" ht="20.100000000000001" customHeight="1">
      <c r="B371" s="7"/>
      <c r="D371" s="3" t="s">
        <v>235</v>
      </c>
      <c r="E371" s="2" t="s">
        <v>3</v>
      </c>
      <c r="F371">
        <v>7</v>
      </c>
      <c r="G371" s="5">
        <v>0</v>
      </c>
      <c r="H371" s="54">
        <v>0</v>
      </c>
      <c r="I371" s="5">
        <f>PRODUCT(F371:G371)</f>
        <v>0</v>
      </c>
      <c r="J371" s="5"/>
      <c r="K371" s="5">
        <f>PRODUCT(F371,H371)</f>
        <v>0</v>
      </c>
      <c r="L371">
        <v>0</v>
      </c>
      <c r="M371" s="65">
        <f>PRODUCT(F371,L371)</f>
        <v>0</v>
      </c>
    </row>
    <row r="372" spans="1:13" ht="20.100000000000001" customHeight="1">
      <c r="B372" s="7"/>
      <c r="D372" s="3" t="s">
        <v>236</v>
      </c>
      <c r="E372" s="2" t="s">
        <v>3</v>
      </c>
      <c r="F372">
        <v>30</v>
      </c>
      <c r="G372" s="5">
        <v>0</v>
      </c>
      <c r="H372" s="54">
        <v>0</v>
      </c>
      <c r="I372" s="5">
        <f>PRODUCT(F372:G372)</f>
        <v>0</v>
      </c>
      <c r="J372" s="5"/>
      <c r="K372" s="5">
        <f>PRODUCT(F372,H372)</f>
        <v>0</v>
      </c>
      <c r="L372">
        <v>0</v>
      </c>
      <c r="M372" s="65">
        <f>PRODUCT(F372,L372)</f>
        <v>0</v>
      </c>
    </row>
    <row r="373" spans="1:13" ht="20.100000000000001" customHeight="1">
      <c r="B373" s="7"/>
      <c r="D373" s="3" t="s">
        <v>237</v>
      </c>
      <c r="E373" s="2" t="s">
        <v>3</v>
      </c>
      <c r="F373">
        <v>25</v>
      </c>
      <c r="G373" s="5">
        <v>0</v>
      </c>
      <c r="H373" s="54">
        <v>0</v>
      </c>
      <c r="I373" s="5">
        <f>PRODUCT(F373:G373)</f>
        <v>0</v>
      </c>
      <c r="J373" s="5"/>
      <c r="K373" s="5">
        <f>PRODUCT(F373,H373)</f>
        <v>0</v>
      </c>
      <c r="L373">
        <v>0</v>
      </c>
      <c r="M373" s="65">
        <f>PRODUCT(F373,L373)</f>
        <v>0</v>
      </c>
    </row>
    <row r="374" spans="1:13" ht="20.100000000000001" customHeight="1">
      <c r="B374" s="7"/>
      <c r="D374" s="3" t="s">
        <v>238</v>
      </c>
      <c r="E374" s="2" t="s">
        <v>3</v>
      </c>
      <c r="F374">
        <v>5</v>
      </c>
      <c r="G374" s="5">
        <v>0</v>
      </c>
      <c r="H374" s="54">
        <v>0</v>
      </c>
      <c r="I374" s="5">
        <f>PRODUCT(F374:G374)</f>
        <v>0</v>
      </c>
      <c r="J374" s="5"/>
      <c r="K374" s="5">
        <f>PRODUCT(F374,H374)</f>
        <v>0</v>
      </c>
      <c r="L374">
        <v>0</v>
      </c>
      <c r="M374" s="65">
        <f>PRODUCT(F374,L374)</f>
        <v>0</v>
      </c>
    </row>
    <row r="375" spans="1:13" ht="20.100000000000001" customHeight="1">
      <c r="B375" s="7" t="s">
        <v>107</v>
      </c>
      <c r="D375" s="9" t="s">
        <v>163</v>
      </c>
      <c r="E375" s="2"/>
      <c r="G375" s="5"/>
      <c r="H375" s="5"/>
      <c r="I375" s="5"/>
      <c r="J375" s="5"/>
      <c r="K375" s="5"/>
      <c r="L375" s="80"/>
    </row>
    <row r="376" spans="1:13" ht="20.100000000000001" customHeight="1">
      <c r="B376" s="7"/>
      <c r="D376" s="9" t="s">
        <v>239</v>
      </c>
      <c r="E376" s="2"/>
      <c r="G376" s="5"/>
      <c r="H376" s="5"/>
      <c r="I376" s="5"/>
      <c r="J376" s="5"/>
      <c r="K376" s="5"/>
      <c r="L376" s="80"/>
    </row>
    <row r="377" spans="1:13" ht="20.100000000000001" customHeight="1">
      <c r="B377" s="7"/>
      <c r="D377" s="51" t="s">
        <v>232</v>
      </c>
      <c r="E377" s="2"/>
      <c r="G377" s="5"/>
      <c r="H377" s="5"/>
      <c r="I377" s="5"/>
      <c r="J377" s="5"/>
      <c r="K377" s="5"/>
      <c r="L377" s="80"/>
    </row>
    <row r="378" spans="1:13" ht="20.100000000000001" customHeight="1">
      <c r="B378" s="7"/>
      <c r="D378" s="3" t="s">
        <v>240</v>
      </c>
      <c r="E378" s="2" t="s">
        <v>3</v>
      </c>
      <c r="F378">
        <v>20</v>
      </c>
      <c r="G378" s="5">
        <v>0</v>
      </c>
      <c r="H378" s="54">
        <v>0</v>
      </c>
      <c r="I378" s="5">
        <f>PRODUCT(F378:G378)</f>
        <v>0</v>
      </c>
      <c r="J378" s="5"/>
      <c r="K378" s="5">
        <f>PRODUCT(F378,H378)</f>
        <v>0</v>
      </c>
      <c r="L378">
        <v>0</v>
      </c>
      <c r="M378" s="65">
        <f>PRODUCT(F378,L378)</f>
        <v>0</v>
      </c>
    </row>
    <row r="379" spans="1:13" ht="20.100000000000001" customHeight="1">
      <c r="B379" s="7"/>
      <c r="D379" s="3" t="s">
        <v>241</v>
      </c>
      <c r="E379" s="2" t="s">
        <v>3</v>
      </c>
      <c r="F379">
        <v>20</v>
      </c>
      <c r="G379" s="5">
        <v>0</v>
      </c>
      <c r="H379" s="54">
        <v>0</v>
      </c>
      <c r="I379" s="5">
        <f>PRODUCT(F379:G379)</f>
        <v>0</v>
      </c>
      <c r="J379" s="5"/>
      <c r="K379" s="5">
        <f>PRODUCT(F379,H379)</f>
        <v>0</v>
      </c>
      <c r="L379">
        <v>0</v>
      </c>
      <c r="M379" s="65">
        <f>PRODUCT(F379,L379)</f>
        <v>0</v>
      </c>
    </row>
    <row r="380" spans="1:13" ht="20.100000000000001" customHeight="1">
      <c r="B380" s="7"/>
      <c r="D380" s="3" t="s">
        <v>242</v>
      </c>
      <c r="E380" s="2" t="s">
        <v>3</v>
      </c>
      <c r="F380">
        <v>5</v>
      </c>
      <c r="G380" s="5">
        <v>0</v>
      </c>
      <c r="H380" s="54">
        <v>0</v>
      </c>
      <c r="I380" s="5">
        <f>PRODUCT(F380:G380)</f>
        <v>0</v>
      </c>
      <c r="J380" s="5"/>
      <c r="K380" s="5">
        <f>PRODUCT(F380,H380)</f>
        <v>0</v>
      </c>
      <c r="L380">
        <v>0</v>
      </c>
      <c r="M380" s="65">
        <f>PRODUCT(F380,L380)</f>
        <v>0</v>
      </c>
    </row>
    <row r="381" spans="1:13" ht="20.100000000000001" customHeight="1">
      <c r="D381" s="3" t="s">
        <v>243</v>
      </c>
    </row>
    <row r="382" spans="1:13" ht="20.100000000000001" customHeight="1">
      <c r="B382" s="7"/>
      <c r="D382" s="51" t="s">
        <v>232</v>
      </c>
      <c r="E382" s="2"/>
      <c r="G382" s="5"/>
      <c r="H382" s="54"/>
      <c r="I382" s="5"/>
      <c r="J382" s="5"/>
      <c r="K382" s="5"/>
      <c r="L382" s="80"/>
      <c r="M382" s="65"/>
    </row>
    <row r="383" spans="1:13" ht="20.100000000000001" customHeight="1">
      <c r="B383" s="7"/>
      <c r="D383" s="3" t="s">
        <v>244</v>
      </c>
      <c r="E383" s="2" t="s">
        <v>3</v>
      </c>
      <c r="F383">
        <v>6</v>
      </c>
      <c r="G383" s="5">
        <v>0</v>
      </c>
      <c r="H383" s="54">
        <v>0</v>
      </c>
      <c r="I383" s="5">
        <f>PRODUCT(F383:G383)</f>
        <v>0</v>
      </c>
      <c r="J383" s="5"/>
      <c r="K383" s="5">
        <f>PRODUCT(F383,H383)</f>
        <v>0</v>
      </c>
      <c r="L383">
        <v>0</v>
      </c>
      <c r="M383" s="65">
        <f>PRODUCT(F383,L383)</f>
        <v>0</v>
      </c>
    </row>
    <row r="384" spans="1:13" ht="20.100000000000001" customHeight="1">
      <c r="D384" s="3" t="s">
        <v>245</v>
      </c>
      <c r="E384" s="2" t="s">
        <v>3</v>
      </c>
      <c r="F384">
        <v>2</v>
      </c>
      <c r="G384" s="5">
        <v>0</v>
      </c>
      <c r="H384" s="54">
        <v>0</v>
      </c>
      <c r="I384" s="5">
        <f>PRODUCT(F384:G384)</f>
        <v>0</v>
      </c>
      <c r="J384" s="5"/>
      <c r="K384" s="5">
        <f>PRODUCT(F384,H384)</f>
        <v>0</v>
      </c>
      <c r="L384">
        <v>0</v>
      </c>
      <c r="M384" s="65">
        <f>PRODUCT(F384,L384)</f>
        <v>0</v>
      </c>
    </row>
    <row r="385" spans="2:13" ht="20.100000000000001" customHeight="1">
      <c r="D385" s="3" t="s">
        <v>246</v>
      </c>
      <c r="E385" s="2"/>
      <c r="G385" s="5"/>
      <c r="H385" s="54"/>
      <c r="I385" s="5"/>
      <c r="J385" s="5"/>
      <c r="K385" s="5"/>
      <c r="L385" s="80"/>
      <c r="M385" s="65"/>
    </row>
    <row r="386" spans="2:13" ht="20.100000000000001" customHeight="1">
      <c r="B386" s="7"/>
      <c r="D386" t="s">
        <v>158</v>
      </c>
    </row>
    <row r="387" spans="2:13" ht="20.100000000000001" customHeight="1">
      <c r="B387" s="7"/>
      <c r="D387" t="s">
        <v>230</v>
      </c>
    </row>
    <row r="388" spans="2:13" ht="20.100000000000001" customHeight="1">
      <c r="B388" s="7"/>
      <c r="D388" t="s">
        <v>160</v>
      </c>
      <c r="E388" s="8" t="s">
        <v>4</v>
      </c>
      <c r="F388">
        <v>12</v>
      </c>
      <c r="G388" s="5">
        <v>0</v>
      </c>
      <c r="H388" s="54">
        <v>0</v>
      </c>
      <c r="I388" s="5">
        <f>PRODUCT(F388:G388)</f>
        <v>0</v>
      </c>
      <c r="J388" s="5"/>
      <c r="K388" s="5">
        <f>PRODUCT(F388,H388)</f>
        <v>0</v>
      </c>
      <c r="L388">
        <v>0</v>
      </c>
      <c r="M388" s="65">
        <f>PRODUCT(F388,L388)</f>
        <v>0</v>
      </c>
    </row>
    <row r="389" spans="2:13" ht="20.100000000000001" customHeight="1">
      <c r="B389" s="7"/>
      <c r="D389" s="3" t="s">
        <v>247</v>
      </c>
      <c r="I389" s="34"/>
      <c r="J389" s="1"/>
      <c r="K389" s="34"/>
      <c r="L389" s="86"/>
      <c r="M389" s="73"/>
    </row>
    <row r="390" spans="2:13" ht="20.100000000000001" customHeight="1">
      <c r="B390" s="7"/>
      <c r="D390" s="51" t="s">
        <v>232</v>
      </c>
      <c r="E390" s="2"/>
      <c r="G390" s="5"/>
      <c r="H390" s="54"/>
      <c r="I390" s="5"/>
      <c r="J390" s="5"/>
      <c r="K390" s="5"/>
      <c r="L390" s="80"/>
      <c r="M390" s="65"/>
    </row>
    <row r="391" spans="2:13" ht="20.100000000000001" customHeight="1">
      <c r="B391" s="70" t="s">
        <v>40</v>
      </c>
      <c r="C391" s="22"/>
      <c r="D391" s="22" t="s">
        <v>0</v>
      </c>
      <c r="E391" s="22" t="s">
        <v>1</v>
      </c>
      <c r="F391" s="22" t="s">
        <v>44</v>
      </c>
      <c r="G391" s="23" t="s">
        <v>45</v>
      </c>
      <c r="H391" s="23" t="s">
        <v>46</v>
      </c>
      <c r="I391" s="23" t="s">
        <v>18</v>
      </c>
      <c r="J391" s="23" t="s">
        <v>35</v>
      </c>
      <c r="K391" s="23" t="s">
        <v>19</v>
      </c>
      <c r="L391" s="67" t="s">
        <v>47</v>
      </c>
      <c r="M391" s="67" t="s">
        <v>48</v>
      </c>
    </row>
    <row r="392" spans="2:13" ht="20.100000000000001" customHeight="1">
      <c r="D392" s="3" t="s">
        <v>248</v>
      </c>
      <c r="E392" s="2" t="s">
        <v>3</v>
      </c>
      <c r="F392">
        <v>6</v>
      </c>
      <c r="G392" s="5">
        <v>0</v>
      </c>
      <c r="H392" s="54">
        <v>0</v>
      </c>
      <c r="I392" s="5">
        <f>PRODUCT(F392:G392)</f>
        <v>0</v>
      </c>
      <c r="J392" s="5"/>
      <c r="K392" s="5">
        <f>PRODUCT(F392,H392)</f>
        <v>0</v>
      </c>
      <c r="L392">
        <v>0</v>
      </c>
      <c r="M392" s="65">
        <f>PRODUCT(F392,L392)</f>
        <v>0</v>
      </c>
    </row>
    <row r="393" spans="2:13" ht="20.100000000000001" customHeight="1">
      <c r="D393" s="3" t="s">
        <v>249</v>
      </c>
      <c r="E393" s="2" t="s">
        <v>3</v>
      </c>
      <c r="F393">
        <v>1</v>
      </c>
      <c r="G393" s="5">
        <v>0</v>
      </c>
      <c r="H393" s="54">
        <v>0</v>
      </c>
      <c r="I393" s="5">
        <f>PRODUCT(F393:G393)</f>
        <v>0</v>
      </c>
      <c r="J393" s="5"/>
      <c r="K393" s="5">
        <f>PRODUCT(F393,H393)</f>
        <v>0</v>
      </c>
      <c r="L393">
        <v>0</v>
      </c>
      <c r="M393" s="65">
        <f>PRODUCT(F393,L393)</f>
        <v>0</v>
      </c>
    </row>
    <row r="394" spans="2:13" ht="20.100000000000001" customHeight="1">
      <c r="D394" s="1" t="s">
        <v>579</v>
      </c>
      <c r="I394" s="34">
        <f>SUM(I329:I393)</f>
        <v>0</v>
      </c>
      <c r="J394" s="1"/>
      <c r="K394" s="34">
        <f>SUM(K329:K393)</f>
        <v>0</v>
      </c>
      <c r="L394" s="1"/>
      <c r="M394" s="73">
        <f>SUM(M329:M393)</f>
        <v>0</v>
      </c>
    </row>
    <row r="395" spans="2:13" ht="20.100000000000001" customHeight="1"/>
    <row r="396" spans="2:13" ht="20.100000000000001" customHeight="1"/>
    <row r="397" spans="2:13" ht="20.100000000000001" customHeight="1"/>
    <row r="398" spans="2:13" ht="20.100000000000001" customHeight="1">
      <c r="B398" s="7"/>
      <c r="D398" s="1" t="s">
        <v>196</v>
      </c>
      <c r="L398" s="80"/>
    </row>
    <row r="399" spans="2:13" ht="20.100000000000001" customHeight="1">
      <c r="B399" s="7" t="s">
        <v>98</v>
      </c>
      <c r="D399" t="s">
        <v>99</v>
      </c>
      <c r="E399" s="2" t="s">
        <v>2</v>
      </c>
      <c r="F399">
        <v>1</v>
      </c>
      <c r="G399" s="5">
        <v>0</v>
      </c>
      <c r="H399" s="54">
        <v>0</v>
      </c>
      <c r="I399" s="5">
        <f>PRODUCT(F399:G399)</f>
        <v>0</v>
      </c>
      <c r="J399" s="5"/>
      <c r="K399" s="5">
        <f>PRODUCT(F399,H399)</f>
        <v>0</v>
      </c>
      <c r="L399">
        <v>0</v>
      </c>
      <c r="M399" s="65">
        <f>PRODUCT(F399,L399)</f>
        <v>0</v>
      </c>
    </row>
    <row r="400" spans="2:13" ht="20.100000000000001" customHeight="1">
      <c r="B400" s="7"/>
      <c r="D400" t="s">
        <v>170</v>
      </c>
      <c r="E400" s="2"/>
      <c r="L400" s="80"/>
    </row>
    <row r="401" spans="1:13" ht="20.100000000000001" customHeight="1">
      <c r="B401" s="7"/>
      <c r="D401" t="s">
        <v>171</v>
      </c>
      <c r="E401" s="2"/>
      <c r="L401" s="80"/>
    </row>
    <row r="402" spans="1:13" ht="20.100000000000001" customHeight="1">
      <c r="A402" s="22" t="s">
        <v>6</v>
      </c>
      <c r="B402" s="7"/>
      <c r="D402" t="s">
        <v>172</v>
      </c>
      <c r="E402" s="2"/>
      <c r="L402" s="80"/>
    </row>
    <row r="403" spans="1:13" ht="20.100000000000001" customHeight="1">
      <c r="B403" s="7"/>
      <c r="D403" t="s">
        <v>173</v>
      </c>
      <c r="E403" s="2"/>
      <c r="L403" s="80"/>
    </row>
    <row r="404" spans="1:13" ht="20.100000000000001" customHeight="1">
      <c r="B404" s="7"/>
      <c r="D404" t="s">
        <v>197</v>
      </c>
      <c r="E404" s="2"/>
      <c r="L404" s="80"/>
    </row>
    <row r="405" spans="1:13" ht="20.100000000000001" customHeight="1">
      <c r="B405" s="7"/>
      <c r="D405" t="s">
        <v>321</v>
      </c>
      <c r="E405" s="2"/>
      <c r="L405" s="80"/>
    </row>
    <row r="406" spans="1:13" ht="20.100000000000001" customHeight="1">
      <c r="B406" s="7"/>
      <c r="D406" s="46" t="s">
        <v>198</v>
      </c>
      <c r="E406" s="2"/>
      <c r="L406" s="80"/>
    </row>
    <row r="407" spans="1:13" ht="20.100000000000001" customHeight="1">
      <c r="B407" s="7"/>
      <c r="D407" t="s">
        <v>100</v>
      </c>
      <c r="E407" s="2"/>
      <c r="L407" s="80"/>
    </row>
    <row r="408" spans="1:13" ht="20.100000000000001" customHeight="1">
      <c r="B408" s="7"/>
      <c r="D408" s="3" t="s">
        <v>178</v>
      </c>
      <c r="E408" s="2"/>
      <c r="L408" s="80"/>
    </row>
    <row r="409" spans="1:13" ht="20.100000000000001" customHeight="1">
      <c r="B409" s="7"/>
      <c r="D409" s="3" t="s">
        <v>179</v>
      </c>
      <c r="E409" s="2"/>
      <c r="G409" s="5"/>
      <c r="H409" s="5"/>
      <c r="I409" s="5"/>
      <c r="J409" s="5"/>
      <c r="K409" s="5"/>
      <c r="L409" s="65"/>
      <c r="M409" s="65"/>
    </row>
    <row r="410" spans="1:13" ht="20.100000000000001" customHeight="1">
      <c r="B410" s="7"/>
      <c r="D410" s="3" t="s">
        <v>193</v>
      </c>
      <c r="G410" s="5"/>
      <c r="H410" s="5"/>
      <c r="I410" s="5"/>
      <c r="J410" s="5"/>
      <c r="K410" s="5"/>
      <c r="L410" s="5"/>
      <c r="M410" s="5"/>
    </row>
    <row r="411" spans="1:13" ht="20.100000000000001" customHeight="1">
      <c r="B411" s="7"/>
      <c r="D411" t="s">
        <v>174</v>
      </c>
      <c r="G411" s="5"/>
      <c r="H411" s="5"/>
      <c r="I411" s="5"/>
      <c r="J411" s="5"/>
      <c r="K411" s="5"/>
      <c r="L411" s="5"/>
      <c r="M411" s="5"/>
    </row>
    <row r="412" spans="1:13" ht="20.100000000000001" customHeight="1">
      <c r="D412" t="s">
        <v>180</v>
      </c>
    </row>
    <row r="413" spans="1:13" ht="20.100000000000001" customHeight="1">
      <c r="D413" s="46" t="s">
        <v>181</v>
      </c>
    </row>
    <row r="414" spans="1:13" ht="20.100000000000001" customHeight="1">
      <c r="D414" s="46" t="s">
        <v>182</v>
      </c>
    </row>
    <row r="415" spans="1:13" ht="20.100000000000001" customHeight="1">
      <c r="D415" s="46" t="s">
        <v>183</v>
      </c>
    </row>
    <row r="416" spans="1:13" ht="20.100000000000001" customHeight="1">
      <c r="D416" s="76" t="s">
        <v>203</v>
      </c>
    </row>
    <row r="417" spans="2:13" ht="20.100000000000001" customHeight="1">
      <c r="D417" s="1" t="s">
        <v>199</v>
      </c>
    </row>
    <row r="418" spans="2:13" ht="20.100000000000001" customHeight="1">
      <c r="D418" s="46" t="s">
        <v>600</v>
      </c>
      <c r="E418" s="2" t="s">
        <v>2</v>
      </c>
      <c r="F418">
        <v>1</v>
      </c>
      <c r="G418" s="5">
        <v>0</v>
      </c>
      <c r="H418" s="54">
        <v>0</v>
      </c>
      <c r="I418" s="5">
        <f>PRODUCT(F418:G418)</f>
        <v>0</v>
      </c>
      <c r="J418" s="5"/>
      <c r="K418" s="5">
        <f>PRODUCT(F418,H418)</f>
        <v>0</v>
      </c>
      <c r="L418">
        <v>0</v>
      </c>
      <c r="M418" s="65">
        <f>PRODUCT(F418,L418)</f>
        <v>0</v>
      </c>
    </row>
    <row r="419" spans="2:13" ht="20.100000000000001" customHeight="1">
      <c r="D419" s="46" t="s">
        <v>322</v>
      </c>
      <c r="E419" s="2" t="s">
        <v>3</v>
      </c>
      <c r="F419">
        <v>20</v>
      </c>
      <c r="G419" s="5">
        <v>0</v>
      </c>
      <c r="H419" s="54">
        <v>0</v>
      </c>
      <c r="I419" s="5">
        <f>PRODUCT(F419:G419)</f>
        <v>0</v>
      </c>
      <c r="J419" s="5"/>
      <c r="K419" s="5">
        <f>PRODUCT(F419,H419)</f>
        <v>0</v>
      </c>
      <c r="L419">
        <v>0</v>
      </c>
      <c r="M419" s="65">
        <f>PRODUCT(F419,L419)</f>
        <v>0</v>
      </c>
    </row>
    <row r="420" spans="2:13" ht="20.100000000000001" customHeight="1">
      <c r="B420" s="7" t="s">
        <v>323</v>
      </c>
      <c r="D420" s="76" t="s">
        <v>324</v>
      </c>
      <c r="E420" s="2" t="s">
        <v>2</v>
      </c>
      <c r="F420" s="11">
        <v>1</v>
      </c>
      <c r="G420" s="5">
        <v>0</v>
      </c>
      <c r="H420" s="54">
        <v>0</v>
      </c>
      <c r="I420" s="5">
        <f>PRODUCT(F420:G420)</f>
        <v>0</v>
      </c>
      <c r="J420" s="5"/>
      <c r="K420" s="5">
        <f>PRODUCT(F420,H420)</f>
        <v>0</v>
      </c>
      <c r="L420">
        <v>0</v>
      </c>
      <c r="M420" s="65">
        <f>PRODUCT(F420,L420)</f>
        <v>0</v>
      </c>
    </row>
    <row r="421" spans="2:13" ht="20.100000000000001" customHeight="1">
      <c r="B421" s="7" t="s">
        <v>325</v>
      </c>
      <c r="D421" s="51" t="s">
        <v>327</v>
      </c>
      <c r="E421" s="52" t="s">
        <v>2</v>
      </c>
      <c r="F421" s="53">
        <v>2</v>
      </c>
      <c r="G421" s="5">
        <v>0</v>
      </c>
      <c r="H421" s="54">
        <v>0</v>
      </c>
      <c r="I421" s="5">
        <f>PRODUCT(F421:G421)</f>
        <v>0</v>
      </c>
      <c r="J421" s="5"/>
      <c r="K421" s="5">
        <f>PRODUCT(F421,H421)</f>
        <v>0</v>
      </c>
      <c r="L421">
        <v>0</v>
      </c>
      <c r="M421" s="65">
        <f>PRODUCT(F421,L421)</f>
        <v>0</v>
      </c>
    </row>
    <row r="422" spans="2:13" ht="20.100000000000001" customHeight="1">
      <c r="B422" s="7" t="s">
        <v>326</v>
      </c>
      <c r="D422" s="51" t="s">
        <v>328</v>
      </c>
      <c r="E422" s="52" t="s">
        <v>2</v>
      </c>
      <c r="F422" s="53">
        <v>2</v>
      </c>
      <c r="G422" s="5">
        <v>0</v>
      </c>
      <c r="H422" s="54">
        <v>0</v>
      </c>
      <c r="I422" s="5">
        <f>PRODUCT(F422:G422)</f>
        <v>0</v>
      </c>
      <c r="J422" s="5"/>
      <c r="K422" s="5">
        <f>PRODUCT(F422,H422)</f>
        <v>0</v>
      </c>
      <c r="L422">
        <v>0</v>
      </c>
      <c r="M422" s="65">
        <f>PRODUCT(F422,L422)</f>
        <v>0</v>
      </c>
    </row>
    <row r="423" spans="2:13" ht="20.100000000000001" customHeight="1">
      <c r="B423" s="70" t="s">
        <v>40</v>
      </c>
      <c r="C423" s="22"/>
      <c r="D423" s="22" t="s">
        <v>0</v>
      </c>
      <c r="E423" s="22" t="s">
        <v>1</v>
      </c>
      <c r="F423" s="22" t="s">
        <v>44</v>
      </c>
      <c r="G423" s="23" t="s">
        <v>45</v>
      </c>
      <c r="H423" s="23" t="s">
        <v>46</v>
      </c>
      <c r="I423" s="23" t="s">
        <v>18</v>
      </c>
      <c r="J423" s="23" t="s">
        <v>35</v>
      </c>
      <c r="K423" s="23" t="s">
        <v>19</v>
      </c>
      <c r="L423" s="81" t="s">
        <v>47</v>
      </c>
      <c r="M423" s="67" t="s">
        <v>48</v>
      </c>
    </row>
    <row r="424" spans="2:13" ht="20.100000000000001" customHeight="1">
      <c r="B424" s="7" t="s">
        <v>329</v>
      </c>
      <c r="D424" s="51" t="s">
        <v>330</v>
      </c>
      <c r="E424" s="52" t="s">
        <v>2</v>
      </c>
      <c r="F424" s="53">
        <v>2</v>
      </c>
      <c r="G424" s="5">
        <v>0</v>
      </c>
      <c r="H424" s="54">
        <v>0</v>
      </c>
      <c r="I424" s="5">
        <f>PRODUCT(F424:G424)</f>
        <v>0</v>
      </c>
      <c r="J424" s="5"/>
      <c r="K424" s="5">
        <f>PRODUCT(F424,H424)</f>
        <v>0</v>
      </c>
      <c r="L424">
        <v>0</v>
      </c>
      <c r="M424" s="65">
        <f>PRODUCT(F424,L424)</f>
        <v>0</v>
      </c>
    </row>
    <row r="425" spans="2:13" ht="20.100000000000001" customHeight="1">
      <c r="B425" s="7" t="s">
        <v>331</v>
      </c>
      <c r="D425" s="76" t="s">
        <v>332</v>
      </c>
      <c r="E425" s="2" t="s">
        <v>2</v>
      </c>
      <c r="F425" s="11">
        <v>1</v>
      </c>
      <c r="G425" s="5">
        <v>0</v>
      </c>
      <c r="H425" s="54">
        <v>0</v>
      </c>
      <c r="I425" s="5">
        <f>PRODUCT(F425:G425)</f>
        <v>0</v>
      </c>
      <c r="J425" s="5"/>
      <c r="K425" s="5">
        <f>PRODUCT(F425,H425)</f>
        <v>0</v>
      </c>
      <c r="L425">
        <v>0</v>
      </c>
      <c r="M425" s="65">
        <f>PRODUCT(F425,L425)</f>
        <v>0</v>
      </c>
    </row>
    <row r="426" spans="2:13" ht="20.100000000000001" customHeight="1">
      <c r="B426" s="7" t="s">
        <v>101</v>
      </c>
      <c r="D426" s="51" t="s">
        <v>42</v>
      </c>
    </row>
    <row r="427" spans="2:13" ht="20.100000000000001" customHeight="1">
      <c r="B427" s="7" t="s">
        <v>102</v>
      </c>
      <c r="D427" s="51" t="s">
        <v>257</v>
      </c>
      <c r="E427" s="2" t="s">
        <v>2</v>
      </c>
      <c r="F427">
        <v>7</v>
      </c>
      <c r="G427" s="5">
        <v>0</v>
      </c>
      <c r="H427" s="54">
        <v>0</v>
      </c>
      <c r="I427" s="5">
        <f>PRODUCT(F427:G427)</f>
        <v>0</v>
      </c>
      <c r="J427" s="5"/>
      <c r="K427" s="5">
        <f>PRODUCT(F427,H427)</f>
        <v>0</v>
      </c>
      <c r="L427">
        <v>0</v>
      </c>
      <c r="M427" s="65">
        <f>PRODUCT(F427,L427)</f>
        <v>0</v>
      </c>
    </row>
    <row r="428" spans="2:13" ht="20.100000000000001" customHeight="1">
      <c r="B428" s="7" t="s">
        <v>103</v>
      </c>
      <c r="D428" s="51" t="s">
        <v>333</v>
      </c>
      <c r="E428" s="2" t="s">
        <v>2</v>
      </c>
      <c r="F428" s="11">
        <v>2</v>
      </c>
      <c r="G428" s="5">
        <v>0</v>
      </c>
      <c r="H428" s="54">
        <v>0</v>
      </c>
      <c r="I428" s="5">
        <f>PRODUCT(F428:G428)</f>
        <v>0</v>
      </c>
      <c r="J428" s="5"/>
      <c r="K428" s="5">
        <f>PRODUCT(F428,H428)</f>
        <v>0</v>
      </c>
      <c r="L428">
        <v>0</v>
      </c>
      <c r="M428" s="65">
        <f>PRODUCT(F428,L428)</f>
        <v>0</v>
      </c>
    </row>
    <row r="429" spans="2:13" ht="20.100000000000001" customHeight="1">
      <c r="B429" s="7" t="s">
        <v>334</v>
      </c>
      <c r="D429" s="51" t="s">
        <v>213</v>
      </c>
      <c r="E429" s="2" t="s">
        <v>2</v>
      </c>
      <c r="F429">
        <v>5</v>
      </c>
      <c r="G429" s="5">
        <v>0</v>
      </c>
      <c r="H429" s="54">
        <v>0</v>
      </c>
      <c r="I429" s="5">
        <f>PRODUCT(F429:G429)</f>
        <v>0</v>
      </c>
      <c r="J429" s="5"/>
      <c r="K429" s="5">
        <f>PRODUCT(F429,H429)</f>
        <v>0</v>
      </c>
      <c r="L429">
        <v>0</v>
      </c>
      <c r="M429" s="65">
        <f>PRODUCT(F429,L429)</f>
        <v>0</v>
      </c>
    </row>
    <row r="430" spans="2:13" ht="20.100000000000001" customHeight="1">
      <c r="B430" s="7" t="s">
        <v>335</v>
      </c>
      <c r="D430" s="51" t="s">
        <v>77</v>
      </c>
      <c r="E430" s="2" t="s">
        <v>2</v>
      </c>
      <c r="F430">
        <v>4</v>
      </c>
      <c r="G430" s="5">
        <v>0</v>
      </c>
      <c r="H430" s="54">
        <v>0</v>
      </c>
      <c r="I430" s="5">
        <f>PRODUCT(F430:G430)</f>
        <v>0</v>
      </c>
      <c r="J430" s="5"/>
      <c r="K430" s="5">
        <f>PRODUCT(F430,H430)</f>
        <v>0</v>
      </c>
      <c r="L430">
        <v>0</v>
      </c>
      <c r="M430" s="65">
        <f>PRODUCT(F430,L430)</f>
        <v>0</v>
      </c>
    </row>
    <row r="431" spans="2:13" ht="20.100000000000001" customHeight="1">
      <c r="B431" s="7" t="s">
        <v>586</v>
      </c>
      <c r="D431" s="51" t="s">
        <v>587</v>
      </c>
      <c r="E431" s="2" t="s">
        <v>2</v>
      </c>
      <c r="F431">
        <v>2</v>
      </c>
      <c r="G431" s="5">
        <v>0</v>
      </c>
      <c r="H431" s="54">
        <v>0</v>
      </c>
      <c r="I431" s="5">
        <f>PRODUCT(F431:G431)</f>
        <v>0</v>
      </c>
      <c r="J431" s="5"/>
      <c r="K431" s="5">
        <f>PRODUCT(F431,H431)</f>
        <v>0</v>
      </c>
      <c r="L431">
        <v>0</v>
      </c>
      <c r="M431" s="65">
        <f>PRODUCT(F431,L431)</f>
        <v>0</v>
      </c>
    </row>
    <row r="432" spans="2:13" ht="20.100000000000001" customHeight="1">
      <c r="B432" s="7" t="s">
        <v>585</v>
      </c>
      <c r="D432" s="51" t="s">
        <v>42</v>
      </c>
    </row>
    <row r="433" spans="1:13" ht="20.100000000000001" customHeight="1">
      <c r="B433" s="7" t="s">
        <v>336</v>
      </c>
      <c r="D433" s="51" t="s">
        <v>262</v>
      </c>
      <c r="E433" s="2" t="s">
        <v>2</v>
      </c>
      <c r="F433">
        <v>9</v>
      </c>
      <c r="G433" s="5">
        <v>0</v>
      </c>
      <c r="H433" s="54">
        <v>0</v>
      </c>
      <c r="I433" s="5">
        <f>PRODUCT(F433:G433)</f>
        <v>0</v>
      </c>
      <c r="J433" s="5"/>
      <c r="K433" s="5">
        <f>PRODUCT(F433,H433)</f>
        <v>0</v>
      </c>
      <c r="L433">
        <v>0</v>
      </c>
      <c r="M433" s="65">
        <f>PRODUCT(F433,L433)</f>
        <v>0</v>
      </c>
    </row>
    <row r="434" spans="1:13" ht="20.100000000000001" customHeight="1">
      <c r="B434" s="7" t="s">
        <v>337</v>
      </c>
      <c r="D434" s="51" t="s">
        <v>81</v>
      </c>
      <c r="E434" s="2" t="s">
        <v>2</v>
      </c>
      <c r="F434">
        <v>3</v>
      </c>
      <c r="G434" s="5">
        <v>0</v>
      </c>
      <c r="H434" s="54">
        <v>0</v>
      </c>
      <c r="I434" s="5">
        <f>PRODUCT(F434:G434)</f>
        <v>0</v>
      </c>
      <c r="J434" s="5"/>
      <c r="K434" s="5">
        <f>PRODUCT(F434,H434)</f>
        <v>0</v>
      </c>
      <c r="L434">
        <v>0</v>
      </c>
      <c r="M434" s="65">
        <f>PRODUCT(F434,L434)</f>
        <v>0</v>
      </c>
    </row>
    <row r="435" spans="1:13" ht="20.100000000000001" customHeight="1">
      <c r="A435" s="22" t="s">
        <v>6</v>
      </c>
      <c r="B435" s="7" t="s">
        <v>588</v>
      </c>
      <c r="D435" s="51" t="s">
        <v>589</v>
      </c>
      <c r="E435" s="2" t="s">
        <v>2</v>
      </c>
      <c r="F435">
        <v>2</v>
      </c>
      <c r="G435" s="5">
        <v>0</v>
      </c>
      <c r="H435" s="54">
        <v>0</v>
      </c>
      <c r="I435" s="5">
        <f>PRODUCT(F435:G435)</f>
        <v>0</v>
      </c>
      <c r="J435" s="5"/>
      <c r="K435" s="5">
        <f>PRODUCT(F435,H435)</f>
        <v>0</v>
      </c>
      <c r="L435">
        <v>0</v>
      </c>
      <c r="M435" s="65">
        <f>PRODUCT(F435,L435)</f>
        <v>0</v>
      </c>
    </row>
    <row r="436" spans="1:13" ht="20.100000000000001" customHeight="1">
      <c r="B436" s="7" t="s">
        <v>590</v>
      </c>
      <c r="D436" s="51" t="s">
        <v>591</v>
      </c>
      <c r="E436" s="2" t="s">
        <v>104</v>
      </c>
      <c r="F436">
        <v>1</v>
      </c>
      <c r="G436" s="5">
        <v>0</v>
      </c>
      <c r="H436" s="54">
        <v>0</v>
      </c>
      <c r="I436" s="5">
        <f>PRODUCT(F436:G436)</f>
        <v>0</v>
      </c>
      <c r="J436" s="5"/>
      <c r="K436" s="5">
        <f>PRODUCT(F436,H436)</f>
        <v>0</v>
      </c>
      <c r="L436">
        <v>0</v>
      </c>
      <c r="M436" s="65">
        <f>PRODUCT(F436,L436)</f>
        <v>0</v>
      </c>
    </row>
    <row r="437" spans="1:13" ht="20.100000000000001" customHeight="1">
      <c r="D437" s="46" t="s">
        <v>592</v>
      </c>
    </row>
    <row r="438" spans="1:13" ht="20.100000000000001" customHeight="1">
      <c r="D438" s="46" t="s">
        <v>593</v>
      </c>
    </row>
    <row r="439" spans="1:13" ht="20.100000000000001" customHeight="1">
      <c r="D439" s="46" t="s">
        <v>594</v>
      </c>
      <c r="E439" s="2" t="s">
        <v>2</v>
      </c>
      <c r="F439">
        <v>1</v>
      </c>
      <c r="G439" s="5">
        <v>0</v>
      </c>
      <c r="H439" s="54">
        <v>0</v>
      </c>
      <c r="I439" s="5">
        <f>PRODUCT(F439:G439)</f>
        <v>0</v>
      </c>
      <c r="J439" s="5"/>
      <c r="K439" s="5">
        <f>PRODUCT(F439,H439)</f>
        <v>0</v>
      </c>
      <c r="L439">
        <v>0</v>
      </c>
      <c r="M439" s="65">
        <f>PRODUCT(F439,L439)</f>
        <v>0</v>
      </c>
    </row>
    <row r="440" spans="1:13" ht="20.100000000000001" customHeight="1">
      <c r="B440" s="7" t="s">
        <v>338</v>
      </c>
      <c r="D440" s="76" t="s">
        <v>595</v>
      </c>
      <c r="E440" s="2" t="s">
        <v>2</v>
      </c>
      <c r="F440" s="11">
        <v>1</v>
      </c>
      <c r="G440" s="5">
        <v>0</v>
      </c>
      <c r="H440" s="54">
        <v>0</v>
      </c>
      <c r="I440" s="5">
        <f>PRODUCT(F440:G440)</f>
        <v>0</v>
      </c>
      <c r="J440" s="5"/>
      <c r="K440" s="5">
        <f>PRODUCT(F440,H440)</f>
        <v>0</v>
      </c>
      <c r="L440">
        <v>0</v>
      </c>
      <c r="M440" s="65">
        <f>PRODUCT(F440,L440)</f>
        <v>0</v>
      </c>
    </row>
    <row r="441" spans="1:13" ht="20.100000000000001" customHeight="1">
      <c r="B441" s="7" t="s">
        <v>339</v>
      </c>
      <c r="D441" s="51" t="s">
        <v>596</v>
      </c>
      <c r="E441" s="52" t="s">
        <v>2</v>
      </c>
      <c r="F441" s="53">
        <v>2</v>
      </c>
      <c r="G441" s="5">
        <v>0</v>
      </c>
      <c r="H441" s="54">
        <v>0</v>
      </c>
      <c r="I441" s="5">
        <f>PRODUCT(F441:G441)</f>
        <v>0</v>
      </c>
      <c r="J441" s="5"/>
      <c r="K441" s="5">
        <f>PRODUCT(F441,H441)</f>
        <v>0</v>
      </c>
      <c r="L441">
        <v>0</v>
      </c>
      <c r="M441" s="65">
        <f>PRODUCT(F441,L441)</f>
        <v>0</v>
      </c>
    </row>
    <row r="442" spans="1:13" ht="20.100000000000001" customHeight="1">
      <c r="B442" s="7" t="s">
        <v>341</v>
      </c>
      <c r="D442" s="51" t="s">
        <v>42</v>
      </c>
    </row>
    <row r="443" spans="1:13" ht="20.100000000000001" customHeight="1">
      <c r="B443" s="7" t="s">
        <v>342</v>
      </c>
      <c r="D443" s="51" t="s">
        <v>84</v>
      </c>
      <c r="E443" s="77" t="s">
        <v>3</v>
      </c>
      <c r="F443">
        <v>20</v>
      </c>
      <c r="G443" s="5">
        <v>0</v>
      </c>
      <c r="H443" s="54">
        <v>0</v>
      </c>
      <c r="I443" s="5">
        <f>PRODUCT(F443:G443)</f>
        <v>0</v>
      </c>
      <c r="J443" s="5"/>
      <c r="K443" s="5">
        <f>PRODUCT(F443,H443)</f>
        <v>0</v>
      </c>
      <c r="L443">
        <v>0</v>
      </c>
      <c r="M443" s="65">
        <f>PRODUCT(F443,L443)</f>
        <v>0</v>
      </c>
    </row>
    <row r="444" spans="1:13" ht="20.100000000000001" customHeight="1">
      <c r="B444" s="7" t="s">
        <v>343</v>
      </c>
      <c r="D444" s="51" t="s">
        <v>268</v>
      </c>
      <c r="E444" s="77" t="s">
        <v>3</v>
      </c>
      <c r="F444">
        <v>40</v>
      </c>
      <c r="G444" s="5">
        <v>0</v>
      </c>
      <c r="H444" s="54">
        <v>0</v>
      </c>
      <c r="I444" s="5">
        <f>PRODUCT(F444:G444)</f>
        <v>0</v>
      </c>
      <c r="J444" s="5"/>
      <c r="K444" s="5">
        <f>PRODUCT(F444,H444)</f>
        <v>0</v>
      </c>
      <c r="L444">
        <v>0</v>
      </c>
      <c r="M444" s="65">
        <f>PRODUCT(F444,L444)</f>
        <v>0</v>
      </c>
    </row>
    <row r="445" spans="1:13" ht="20.100000000000001" customHeight="1">
      <c r="B445" s="7" t="s">
        <v>344</v>
      </c>
      <c r="D445" s="51" t="s">
        <v>42</v>
      </c>
    </row>
    <row r="446" spans="1:13" ht="20.100000000000001" customHeight="1">
      <c r="B446" s="7" t="s">
        <v>345</v>
      </c>
      <c r="D446" s="51" t="s">
        <v>346</v>
      </c>
      <c r="E446" s="2" t="s">
        <v>2</v>
      </c>
      <c r="F446">
        <v>1</v>
      </c>
      <c r="G446" s="5">
        <v>0</v>
      </c>
      <c r="H446" s="54">
        <v>0</v>
      </c>
      <c r="I446" s="5">
        <f t="shared" ref="I446:I454" si="6">PRODUCT(F446:G446)</f>
        <v>0</v>
      </c>
      <c r="J446" s="5"/>
      <c r="K446" s="5">
        <f t="shared" ref="K446:K454" si="7">PRODUCT(F446,H446)</f>
        <v>0</v>
      </c>
      <c r="L446">
        <v>0</v>
      </c>
      <c r="M446" s="65">
        <f t="shared" ref="M446:M454" si="8">PRODUCT(F446,L446)</f>
        <v>0</v>
      </c>
    </row>
    <row r="447" spans="1:13" ht="20.100000000000001" customHeight="1">
      <c r="B447" s="7" t="s">
        <v>347</v>
      </c>
      <c r="D447" s="51" t="s">
        <v>353</v>
      </c>
      <c r="E447" s="2" t="s">
        <v>2</v>
      </c>
      <c r="F447">
        <v>1</v>
      </c>
      <c r="G447" s="5">
        <v>0</v>
      </c>
      <c r="H447" s="54">
        <v>0</v>
      </c>
      <c r="I447" s="5">
        <f t="shared" si="6"/>
        <v>0</v>
      </c>
      <c r="J447" s="5"/>
      <c r="K447" s="5">
        <f t="shared" si="7"/>
        <v>0</v>
      </c>
      <c r="L447">
        <v>0</v>
      </c>
      <c r="M447" s="65">
        <f t="shared" si="8"/>
        <v>0</v>
      </c>
    </row>
    <row r="448" spans="1:13" ht="20.100000000000001" customHeight="1">
      <c r="B448" s="7" t="s">
        <v>348</v>
      </c>
      <c r="D448" s="51" t="s">
        <v>221</v>
      </c>
      <c r="E448" s="2" t="s">
        <v>2</v>
      </c>
      <c r="F448">
        <v>1</v>
      </c>
      <c r="G448" s="5">
        <v>0</v>
      </c>
      <c r="H448" s="54">
        <v>0</v>
      </c>
      <c r="I448" s="5">
        <f t="shared" si="6"/>
        <v>0</v>
      </c>
      <c r="J448" s="5"/>
      <c r="K448" s="5">
        <f t="shared" si="7"/>
        <v>0</v>
      </c>
      <c r="L448">
        <v>0</v>
      </c>
      <c r="M448" s="65">
        <f t="shared" si="8"/>
        <v>0</v>
      </c>
    </row>
    <row r="449" spans="2:13" ht="20.100000000000001" customHeight="1">
      <c r="B449" s="7" t="s">
        <v>349</v>
      </c>
      <c r="D449" s="51" t="s">
        <v>354</v>
      </c>
      <c r="E449" s="2" t="s">
        <v>2</v>
      </c>
      <c r="F449">
        <v>1</v>
      </c>
      <c r="G449" s="5">
        <v>0</v>
      </c>
      <c r="H449" s="54">
        <v>0</v>
      </c>
      <c r="I449" s="5">
        <f t="shared" si="6"/>
        <v>0</v>
      </c>
      <c r="J449" s="5"/>
      <c r="K449" s="5">
        <f t="shared" si="7"/>
        <v>0</v>
      </c>
      <c r="L449">
        <v>0</v>
      </c>
      <c r="M449" s="65">
        <f t="shared" si="8"/>
        <v>0</v>
      </c>
    </row>
    <row r="450" spans="2:13" ht="20.100000000000001" customHeight="1">
      <c r="B450" s="7" t="s">
        <v>350</v>
      </c>
      <c r="D450" s="51" t="s">
        <v>271</v>
      </c>
      <c r="E450" s="2" t="s">
        <v>2</v>
      </c>
      <c r="F450">
        <v>6</v>
      </c>
      <c r="G450" s="5">
        <v>0</v>
      </c>
      <c r="H450" s="54">
        <v>0</v>
      </c>
      <c r="I450" s="5">
        <f t="shared" si="6"/>
        <v>0</v>
      </c>
      <c r="J450" s="5"/>
      <c r="K450" s="5">
        <f t="shared" si="7"/>
        <v>0</v>
      </c>
      <c r="L450">
        <v>0</v>
      </c>
      <c r="M450" s="65">
        <f t="shared" si="8"/>
        <v>0</v>
      </c>
    </row>
    <row r="451" spans="2:13" ht="20.100000000000001" customHeight="1">
      <c r="B451" s="7" t="s">
        <v>351</v>
      </c>
      <c r="D451" s="51" t="s">
        <v>355</v>
      </c>
      <c r="E451" s="2" t="s">
        <v>2</v>
      </c>
      <c r="F451">
        <v>4</v>
      </c>
      <c r="G451" s="5">
        <v>0</v>
      </c>
      <c r="H451" s="54">
        <v>0</v>
      </c>
      <c r="I451" s="5">
        <f t="shared" si="6"/>
        <v>0</v>
      </c>
      <c r="J451" s="5"/>
      <c r="K451" s="5">
        <f t="shared" si="7"/>
        <v>0</v>
      </c>
      <c r="L451">
        <v>0</v>
      </c>
      <c r="M451" s="65">
        <f t="shared" si="8"/>
        <v>0</v>
      </c>
    </row>
    <row r="452" spans="2:13" ht="20.100000000000001" customHeight="1">
      <c r="B452" s="7" t="s">
        <v>352</v>
      </c>
      <c r="D452" s="51" t="s">
        <v>356</v>
      </c>
      <c r="E452" s="2" t="s">
        <v>2</v>
      </c>
      <c r="F452">
        <v>2</v>
      </c>
      <c r="G452" s="5">
        <v>0</v>
      </c>
      <c r="H452" s="54">
        <v>0</v>
      </c>
      <c r="I452" s="5">
        <f t="shared" si="6"/>
        <v>0</v>
      </c>
      <c r="J452" s="5"/>
      <c r="K452" s="5">
        <f t="shared" si="7"/>
        <v>0</v>
      </c>
      <c r="L452">
        <v>0</v>
      </c>
      <c r="M452" s="65">
        <f t="shared" si="8"/>
        <v>0</v>
      </c>
    </row>
    <row r="453" spans="2:13" ht="20.100000000000001" customHeight="1">
      <c r="B453" s="7" t="s">
        <v>357</v>
      </c>
      <c r="D453" s="51" t="s">
        <v>280</v>
      </c>
      <c r="E453" s="77" t="s">
        <v>2</v>
      </c>
      <c r="F453">
        <v>5</v>
      </c>
      <c r="G453" s="5">
        <v>0</v>
      </c>
      <c r="H453" s="54">
        <v>0</v>
      </c>
      <c r="I453" s="5">
        <f t="shared" si="6"/>
        <v>0</v>
      </c>
      <c r="J453" s="5"/>
      <c r="K453" s="5">
        <f t="shared" si="7"/>
        <v>0</v>
      </c>
      <c r="L453">
        <v>0</v>
      </c>
      <c r="M453" s="65">
        <f t="shared" si="8"/>
        <v>0</v>
      </c>
    </row>
    <row r="454" spans="2:13" ht="20.100000000000001" customHeight="1">
      <c r="B454" s="7" t="s">
        <v>358</v>
      </c>
      <c r="D454" s="51" t="s">
        <v>88</v>
      </c>
      <c r="E454" s="77" t="s">
        <v>2</v>
      </c>
      <c r="F454">
        <v>8</v>
      </c>
      <c r="G454" s="5">
        <v>0</v>
      </c>
      <c r="H454" s="54">
        <v>0</v>
      </c>
      <c r="I454" s="5">
        <f t="shared" si="6"/>
        <v>0</v>
      </c>
      <c r="J454" s="5"/>
      <c r="K454" s="5">
        <f t="shared" si="7"/>
        <v>0</v>
      </c>
      <c r="L454">
        <v>0</v>
      </c>
      <c r="M454" s="65">
        <f t="shared" si="8"/>
        <v>0</v>
      </c>
    </row>
    <row r="455" spans="2:13" ht="20.100000000000001" customHeight="1">
      <c r="B455" s="70" t="s">
        <v>40</v>
      </c>
      <c r="C455" s="22"/>
      <c r="D455" s="22" t="s">
        <v>0</v>
      </c>
      <c r="E455" s="22" t="s">
        <v>1</v>
      </c>
      <c r="F455" s="22" t="s">
        <v>44</v>
      </c>
      <c r="G455" s="23" t="s">
        <v>45</v>
      </c>
      <c r="H455" s="23" t="s">
        <v>46</v>
      </c>
      <c r="I455" s="23" t="s">
        <v>18</v>
      </c>
      <c r="J455" s="23" t="s">
        <v>35</v>
      </c>
      <c r="K455" s="23" t="s">
        <v>19</v>
      </c>
      <c r="L455" s="81" t="s">
        <v>47</v>
      </c>
      <c r="M455" s="67" t="s">
        <v>48</v>
      </c>
    </row>
    <row r="456" spans="2:13" ht="20.100000000000001" customHeight="1">
      <c r="B456" s="7" t="s">
        <v>360</v>
      </c>
      <c r="D456" s="51" t="s">
        <v>42</v>
      </c>
    </row>
    <row r="457" spans="2:13" ht="20.100000000000001" customHeight="1">
      <c r="B457" s="7" t="s">
        <v>361</v>
      </c>
      <c r="D457" t="s">
        <v>362</v>
      </c>
      <c r="E457" s="2" t="s">
        <v>2</v>
      </c>
      <c r="F457" s="11">
        <v>2</v>
      </c>
      <c r="G457" s="5">
        <v>0</v>
      </c>
      <c r="H457" s="54">
        <v>0</v>
      </c>
      <c r="I457" s="5">
        <f>PRODUCT(F457:G457)</f>
        <v>0</v>
      </c>
      <c r="J457" s="5"/>
      <c r="K457" s="5">
        <f>PRODUCT(F457,H457)</f>
        <v>0</v>
      </c>
      <c r="L457">
        <v>0</v>
      </c>
      <c r="M457" s="65">
        <f>PRODUCT(F457,L457)</f>
        <v>0</v>
      </c>
    </row>
    <row r="458" spans="2:13" ht="20.100000000000001" customHeight="1">
      <c r="D458" s="51" t="s">
        <v>224</v>
      </c>
      <c r="E458" s="2"/>
      <c r="G458" s="5"/>
      <c r="H458" s="54"/>
      <c r="I458" s="5"/>
      <c r="J458" s="5"/>
      <c r="K458" s="5"/>
      <c r="L458" s="80"/>
      <c r="M458" s="65"/>
    </row>
    <row r="459" spans="2:13" ht="20.100000000000001" customHeight="1">
      <c r="B459" s="7" t="s">
        <v>363</v>
      </c>
      <c r="D459" s="51" t="s">
        <v>42</v>
      </c>
    </row>
    <row r="460" spans="2:13" ht="20.100000000000001" customHeight="1">
      <c r="D460" t="s">
        <v>364</v>
      </c>
    </row>
    <row r="461" spans="2:13" ht="20.100000000000001" customHeight="1">
      <c r="B461" s="7" t="s">
        <v>365</v>
      </c>
      <c r="D461" t="s">
        <v>156</v>
      </c>
    </row>
    <row r="462" spans="2:13" ht="20.100000000000001" customHeight="1">
      <c r="D462" t="s">
        <v>366</v>
      </c>
    </row>
    <row r="463" spans="2:13" ht="20.100000000000001" customHeight="1">
      <c r="D463" s="51" t="s">
        <v>232</v>
      </c>
    </row>
    <row r="464" spans="2:13" ht="20.100000000000001" customHeight="1">
      <c r="D464" s="3" t="s">
        <v>318</v>
      </c>
      <c r="E464" s="2" t="s">
        <v>3</v>
      </c>
      <c r="F464">
        <v>1</v>
      </c>
      <c r="G464" s="5">
        <v>0</v>
      </c>
      <c r="H464" s="54">
        <v>0</v>
      </c>
      <c r="I464" s="5">
        <f>PRODUCT(F464:G464)</f>
        <v>0</v>
      </c>
      <c r="J464" s="5"/>
      <c r="K464" s="5">
        <f>PRODUCT(F464,H464)</f>
        <v>0</v>
      </c>
      <c r="L464">
        <v>0</v>
      </c>
      <c r="M464" s="65">
        <f>PRODUCT(F464,L464)</f>
        <v>0</v>
      </c>
    </row>
    <row r="465" spans="1:13" ht="20.100000000000001" customHeight="1">
      <c r="D465" s="3" t="s">
        <v>292</v>
      </c>
      <c r="G465" s="5"/>
      <c r="H465" s="54"/>
      <c r="I465" s="5"/>
      <c r="J465" s="5"/>
      <c r="K465" s="5"/>
      <c r="L465" s="65"/>
      <c r="M465" s="65"/>
    </row>
    <row r="466" spans="1:13" ht="20.100000000000001" customHeight="1">
      <c r="D466" s="9" t="s">
        <v>293</v>
      </c>
      <c r="E466" s="2" t="s">
        <v>3</v>
      </c>
      <c r="F466">
        <v>2</v>
      </c>
      <c r="G466" s="5">
        <v>0</v>
      </c>
      <c r="H466" s="54">
        <v>0</v>
      </c>
      <c r="I466" s="5">
        <f>PRODUCT(F466:G466)</f>
        <v>0</v>
      </c>
      <c r="J466" s="5"/>
      <c r="K466" s="5">
        <f>PRODUCT(F466,H466)</f>
        <v>0</v>
      </c>
      <c r="L466">
        <v>0</v>
      </c>
      <c r="M466" s="65">
        <f>PRODUCT(F466,L466)</f>
        <v>0</v>
      </c>
    </row>
    <row r="467" spans="1:13" ht="20.100000000000001" customHeight="1">
      <c r="D467" s="9" t="s">
        <v>294</v>
      </c>
      <c r="E467" s="2" t="s">
        <v>2</v>
      </c>
      <c r="F467" s="11">
        <v>2</v>
      </c>
      <c r="G467" s="5">
        <v>0</v>
      </c>
      <c r="H467" s="54">
        <v>0</v>
      </c>
      <c r="I467" s="5">
        <f>PRODUCT(F467:G467)</f>
        <v>0</v>
      </c>
      <c r="J467" s="5"/>
      <c r="K467" s="5">
        <f>PRODUCT(F467,H467)</f>
        <v>0</v>
      </c>
      <c r="L467">
        <v>0</v>
      </c>
      <c r="M467" s="65">
        <f>PRODUCT(F467,L467)</f>
        <v>0</v>
      </c>
    </row>
    <row r="468" spans="1:13" ht="20.100000000000001" customHeight="1">
      <c r="A468" s="22" t="s">
        <v>6</v>
      </c>
      <c r="D468" s="9" t="s">
        <v>295</v>
      </c>
      <c r="E468" s="2" t="s">
        <v>2</v>
      </c>
      <c r="F468" s="11">
        <v>7</v>
      </c>
      <c r="G468" s="5">
        <v>0</v>
      </c>
      <c r="H468" s="54">
        <v>0</v>
      </c>
      <c r="I468" s="5">
        <f>PRODUCT(F468:G468)</f>
        <v>0</v>
      </c>
      <c r="J468" s="5"/>
      <c r="K468" s="5">
        <f>PRODUCT(F468,H468)</f>
        <v>0</v>
      </c>
      <c r="L468">
        <v>0</v>
      </c>
      <c r="M468" s="65">
        <f>PRODUCT(F468,L468)</f>
        <v>0</v>
      </c>
    </row>
    <row r="469" spans="1:13" ht="20.100000000000001" customHeight="1">
      <c r="D469" s="9" t="s">
        <v>367</v>
      </c>
    </row>
    <row r="470" spans="1:13" ht="20.100000000000001" customHeight="1">
      <c r="D470" s="51" t="s">
        <v>232</v>
      </c>
    </row>
    <row r="471" spans="1:13" ht="20.100000000000001" customHeight="1">
      <c r="D471" s="3" t="s">
        <v>241</v>
      </c>
      <c r="E471" s="2" t="s">
        <v>3</v>
      </c>
      <c r="F471">
        <v>10</v>
      </c>
      <c r="G471" s="5">
        <v>0</v>
      </c>
      <c r="H471" s="54">
        <v>0</v>
      </c>
      <c r="I471" s="5">
        <f>PRODUCT(F471:G471)</f>
        <v>0</v>
      </c>
      <c r="J471" s="5"/>
      <c r="K471" s="5">
        <f>PRODUCT(F471,H471)</f>
        <v>0</v>
      </c>
      <c r="L471">
        <v>0</v>
      </c>
      <c r="M471" s="65">
        <f>PRODUCT(F471,L471)</f>
        <v>0</v>
      </c>
    </row>
    <row r="472" spans="1:13" ht="20.100000000000001" customHeight="1">
      <c r="D472" s="3" t="s">
        <v>311</v>
      </c>
      <c r="E472" s="2" t="s">
        <v>3</v>
      </c>
      <c r="F472">
        <v>3</v>
      </c>
      <c r="G472" s="5">
        <v>0</v>
      </c>
      <c r="H472" s="54">
        <v>0</v>
      </c>
      <c r="I472" s="5">
        <f>PRODUCT(F472:G472)</f>
        <v>0</v>
      </c>
      <c r="J472" s="5"/>
      <c r="K472" s="5">
        <f>PRODUCT(F472,H472)</f>
        <v>0</v>
      </c>
      <c r="L472">
        <v>0</v>
      </c>
      <c r="M472" s="65">
        <f>PRODUCT(F472,L472)</f>
        <v>0</v>
      </c>
    </row>
    <row r="473" spans="1:13" ht="20.100000000000001" customHeight="1">
      <c r="D473" s="3" t="s">
        <v>368</v>
      </c>
    </row>
    <row r="474" spans="1:13" ht="20.100000000000001" customHeight="1">
      <c r="D474" t="s">
        <v>158</v>
      </c>
    </row>
    <row r="475" spans="1:13" ht="20.100000000000001" customHeight="1">
      <c r="D475" t="s">
        <v>230</v>
      </c>
    </row>
    <row r="476" spans="1:13" ht="20.100000000000001" customHeight="1">
      <c r="D476" t="s">
        <v>160</v>
      </c>
      <c r="E476" s="8" t="s">
        <v>4</v>
      </c>
      <c r="F476">
        <v>100</v>
      </c>
      <c r="G476" s="5">
        <v>0</v>
      </c>
      <c r="H476" s="54">
        <v>0</v>
      </c>
      <c r="I476" s="5">
        <f>PRODUCT(F476:G476)</f>
        <v>0</v>
      </c>
      <c r="J476" s="5"/>
      <c r="K476" s="5">
        <f>PRODUCT(F476,H476)</f>
        <v>0</v>
      </c>
      <c r="L476">
        <v>0</v>
      </c>
      <c r="M476" s="65">
        <f>PRODUCT(F476,L476)</f>
        <v>0</v>
      </c>
    </row>
    <row r="477" spans="1:13" ht="20.100000000000001" customHeight="1">
      <c r="D477" s="3" t="s">
        <v>369</v>
      </c>
    </row>
    <row r="478" spans="1:13" ht="20.100000000000001" customHeight="1">
      <c r="D478" s="9" t="s">
        <v>299</v>
      </c>
      <c r="E478" s="2" t="s">
        <v>3</v>
      </c>
      <c r="F478">
        <v>12</v>
      </c>
      <c r="G478" s="5">
        <v>0</v>
      </c>
      <c r="H478" s="54">
        <v>0</v>
      </c>
      <c r="I478" s="5">
        <f t="shared" ref="I478:I484" si="9">PRODUCT(F478:G478)</f>
        <v>0</v>
      </c>
      <c r="J478" s="5"/>
      <c r="K478" s="5">
        <f t="shared" ref="K478:K484" si="10">PRODUCT(F478,H478)</f>
        <v>0</v>
      </c>
      <c r="L478">
        <v>0</v>
      </c>
      <c r="M478" s="65">
        <f t="shared" ref="M478:M484" si="11">PRODUCT(F478,L478)</f>
        <v>0</v>
      </c>
    </row>
    <row r="479" spans="1:13" ht="20.100000000000001" customHeight="1">
      <c r="D479" s="9" t="s">
        <v>300</v>
      </c>
      <c r="E479" s="2" t="s">
        <v>3</v>
      </c>
      <c r="F479">
        <v>20</v>
      </c>
      <c r="G479" s="5">
        <v>0</v>
      </c>
      <c r="H479" s="54">
        <v>0</v>
      </c>
      <c r="I479" s="5">
        <f t="shared" si="9"/>
        <v>0</v>
      </c>
      <c r="J479" s="5"/>
      <c r="K479" s="5">
        <f t="shared" si="10"/>
        <v>0</v>
      </c>
      <c r="L479">
        <v>0</v>
      </c>
      <c r="M479" s="65">
        <f t="shared" si="11"/>
        <v>0</v>
      </c>
    </row>
    <row r="480" spans="1:13" ht="20.100000000000001" customHeight="1">
      <c r="D480" s="9" t="s">
        <v>301</v>
      </c>
      <c r="E480" s="2" t="s">
        <v>2</v>
      </c>
      <c r="F480" s="11">
        <v>1</v>
      </c>
      <c r="G480" s="5">
        <v>0</v>
      </c>
      <c r="H480" s="54">
        <v>0</v>
      </c>
      <c r="I480" s="5">
        <f t="shared" si="9"/>
        <v>0</v>
      </c>
      <c r="J480" s="5"/>
      <c r="K480" s="5">
        <f t="shared" si="10"/>
        <v>0</v>
      </c>
      <c r="L480">
        <v>0</v>
      </c>
      <c r="M480" s="65">
        <f t="shared" si="11"/>
        <v>0</v>
      </c>
    </row>
    <row r="481" spans="2:13" ht="20.100000000000001" customHeight="1">
      <c r="D481" s="9" t="s">
        <v>303</v>
      </c>
      <c r="E481" s="2" t="s">
        <v>2</v>
      </c>
      <c r="F481" s="11">
        <v>3</v>
      </c>
      <c r="G481" s="5">
        <v>0</v>
      </c>
      <c r="H481" s="54">
        <v>0</v>
      </c>
      <c r="I481" s="5">
        <f t="shared" si="9"/>
        <v>0</v>
      </c>
      <c r="J481" s="5"/>
      <c r="K481" s="5">
        <f t="shared" si="10"/>
        <v>0</v>
      </c>
      <c r="L481">
        <v>0</v>
      </c>
      <c r="M481" s="65">
        <f t="shared" si="11"/>
        <v>0</v>
      </c>
    </row>
    <row r="482" spans="2:13" ht="20.100000000000001" customHeight="1">
      <c r="D482" s="9" t="s">
        <v>304</v>
      </c>
      <c r="E482" s="2" t="s">
        <v>2</v>
      </c>
      <c r="F482" s="11">
        <v>1</v>
      </c>
      <c r="G482" s="5">
        <v>0</v>
      </c>
      <c r="H482" s="54">
        <v>0</v>
      </c>
      <c r="I482" s="5">
        <f t="shared" si="9"/>
        <v>0</v>
      </c>
      <c r="J482" s="5"/>
      <c r="K482" s="5">
        <f t="shared" si="10"/>
        <v>0</v>
      </c>
      <c r="L482">
        <v>0</v>
      </c>
      <c r="M482" s="65">
        <f t="shared" si="11"/>
        <v>0</v>
      </c>
    </row>
    <row r="483" spans="2:13" ht="20.100000000000001" customHeight="1">
      <c r="D483" s="9" t="s">
        <v>308</v>
      </c>
      <c r="E483" s="2" t="s">
        <v>2</v>
      </c>
      <c r="F483" s="11">
        <v>15</v>
      </c>
      <c r="G483" s="5">
        <v>0</v>
      </c>
      <c r="H483" s="54">
        <v>0</v>
      </c>
      <c r="I483" s="5">
        <f t="shared" si="9"/>
        <v>0</v>
      </c>
      <c r="J483" s="5"/>
      <c r="K483" s="5">
        <f t="shared" si="10"/>
        <v>0</v>
      </c>
      <c r="L483">
        <v>0</v>
      </c>
      <c r="M483" s="65">
        <f t="shared" si="11"/>
        <v>0</v>
      </c>
    </row>
    <row r="484" spans="2:13" ht="20.100000000000001" customHeight="1">
      <c r="D484" s="9" t="s">
        <v>309</v>
      </c>
      <c r="E484" s="2" t="s">
        <v>2</v>
      </c>
      <c r="F484" s="11">
        <v>35</v>
      </c>
      <c r="G484" s="5">
        <v>0</v>
      </c>
      <c r="H484" s="54">
        <v>0</v>
      </c>
      <c r="I484" s="5">
        <f t="shared" si="9"/>
        <v>0</v>
      </c>
      <c r="J484" s="5"/>
      <c r="K484" s="5">
        <f t="shared" si="10"/>
        <v>0</v>
      </c>
      <c r="L484">
        <v>0</v>
      </c>
      <c r="M484" s="65">
        <f t="shared" si="11"/>
        <v>0</v>
      </c>
    </row>
    <row r="485" spans="2:13" ht="20.100000000000001" customHeight="1">
      <c r="D485" s="9" t="s">
        <v>604</v>
      </c>
    </row>
    <row r="486" spans="2:13" ht="20.100000000000001" customHeight="1">
      <c r="D486" s="51" t="s">
        <v>601</v>
      </c>
    </row>
    <row r="487" spans="2:13" ht="20.100000000000001" customHeight="1">
      <c r="B487" s="70" t="s">
        <v>40</v>
      </c>
      <c r="C487" s="22"/>
      <c r="D487" s="22" t="s">
        <v>0</v>
      </c>
      <c r="E487" s="22" t="s">
        <v>1</v>
      </c>
      <c r="F487" s="22" t="s">
        <v>44</v>
      </c>
      <c r="G487" s="23" t="s">
        <v>45</v>
      </c>
      <c r="H487" s="23" t="s">
        <v>46</v>
      </c>
      <c r="I487" s="23" t="s">
        <v>18</v>
      </c>
      <c r="J487" s="23" t="s">
        <v>35</v>
      </c>
      <c r="K487" s="23" t="s">
        <v>19</v>
      </c>
      <c r="L487" s="81" t="s">
        <v>47</v>
      </c>
      <c r="M487" s="67" t="s">
        <v>48</v>
      </c>
    </row>
    <row r="488" spans="2:13" ht="20.100000000000001" customHeight="1">
      <c r="D488" s="51" t="s">
        <v>605</v>
      </c>
      <c r="E488" s="2" t="s">
        <v>3</v>
      </c>
      <c r="F488">
        <v>10</v>
      </c>
      <c r="G488" s="5">
        <v>0</v>
      </c>
      <c r="H488" s="54">
        <v>0</v>
      </c>
      <c r="I488" s="5">
        <f>PRODUCT(F488:G488)</f>
        <v>0</v>
      </c>
      <c r="J488" s="5"/>
      <c r="K488" s="5">
        <f>PRODUCT(F488,H488)</f>
        <v>0</v>
      </c>
      <c r="L488">
        <v>0</v>
      </c>
      <c r="M488" s="65">
        <f>PRODUCT(F488,L488)</f>
        <v>0</v>
      </c>
    </row>
    <row r="489" spans="2:13" ht="20.100000000000001" customHeight="1">
      <c r="B489" s="7" t="s">
        <v>370</v>
      </c>
      <c r="D489" t="s">
        <v>163</v>
      </c>
    </row>
    <row r="490" spans="2:13" ht="20.100000000000001" customHeight="1">
      <c r="D490" t="s">
        <v>371</v>
      </c>
    </row>
    <row r="491" spans="2:13" ht="20.100000000000001" customHeight="1">
      <c r="D491" t="s">
        <v>158</v>
      </c>
    </row>
    <row r="492" spans="2:13" ht="20.100000000000001" customHeight="1">
      <c r="D492" t="s">
        <v>230</v>
      </c>
    </row>
    <row r="493" spans="2:13" ht="20.100000000000001" customHeight="1">
      <c r="D493" t="s">
        <v>160</v>
      </c>
      <c r="E493" s="8" t="s">
        <v>4</v>
      </c>
      <c r="F493">
        <v>100</v>
      </c>
      <c r="G493" s="5">
        <v>0</v>
      </c>
      <c r="H493" s="54">
        <v>0</v>
      </c>
      <c r="I493" s="5">
        <f>PRODUCT(F493:G493)</f>
        <v>0</v>
      </c>
      <c r="J493" s="5"/>
      <c r="K493" s="5">
        <f>PRODUCT(F493,H493)</f>
        <v>0</v>
      </c>
      <c r="L493">
        <v>0</v>
      </c>
      <c r="M493" s="65">
        <f>PRODUCT(F493,L493)</f>
        <v>0</v>
      </c>
    </row>
    <row r="494" spans="2:13" ht="20.100000000000001" customHeight="1">
      <c r="D494" s="3" t="s">
        <v>369</v>
      </c>
    </row>
    <row r="495" spans="2:13" ht="20.100000000000001" customHeight="1">
      <c r="D495" s="9" t="s">
        <v>300</v>
      </c>
      <c r="E495" s="2" t="s">
        <v>3</v>
      </c>
      <c r="F495">
        <v>3</v>
      </c>
      <c r="G495" s="5">
        <v>0</v>
      </c>
      <c r="H495" s="54">
        <v>0</v>
      </c>
      <c r="I495" s="5">
        <f>PRODUCT(F495:G495)</f>
        <v>0</v>
      </c>
      <c r="J495" s="5"/>
      <c r="K495" s="5">
        <f>PRODUCT(F495,H495)</f>
        <v>0</v>
      </c>
      <c r="L495">
        <v>0</v>
      </c>
      <c r="M495" s="65">
        <f>PRODUCT(F495,L495)</f>
        <v>0</v>
      </c>
    </row>
    <row r="496" spans="2:13" ht="20.100000000000001" customHeight="1">
      <c r="D496" s="9" t="s">
        <v>309</v>
      </c>
      <c r="E496" s="2" t="s">
        <v>2</v>
      </c>
      <c r="F496" s="11">
        <v>6</v>
      </c>
      <c r="G496" s="5">
        <v>0</v>
      </c>
      <c r="H496" s="54">
        <v>0</v>
      </c>
      <c r="I496" s="5">
        <f>PRODUCT(F496:G496)</f>
        <v>0</v>
      </c>
      <c r="J496" s="5"/>
      <c r="K496" s="5">
        <f>PRODUCT(F496,H496)</f>
        <v>0</v>
      </c>
      <c r="L496">
        <v>0</v>
      </c>
      <c r="M496" s="65">
        <f>PRODUCT(F496,L496)</f>
        <v>0</v>
      </c>
    </row>
    <row r="497" spans="1:13" ht="20.100000000000001" customHeight="1">
      <c r="D497" s="9" t="s">
        <v>372</v>
      </c>
    </row>
    <row r="498" spans="1:13" ht="20.100000000000001" customHeight="1">
      <c r="D498" s="51" t="s">
        <v>232</v>
      </c>
    </row>
    <row r="499" spans="1:13" ht="20.100000000000001" customHeight="1">
      <c r="D499" s="3" t="s">
        <v>241</v>
      </c>
      <c r="E499" s="2" t="s">
        <v>3</v>
      </c>
      <c r="F499">
        <v>15</v>
      </c>
      <c r="G499" s="5">
        <v>0</v>
      </c>
      <c r="H499" s="54">
        <v>0</v>
      </c>
      <c r="I499" s="5">
        <f>PRODUCT(F499:G499)</f>
        <v>0</v>
      </c>
      <c r="J499" s="5"/>
      <c r="K499" s="5">
        <f>PRODUCT(F499,H499)</f>
        <v>0</v>
      </c>
      <c r="L499">
        <v>0</v>
      </c>
      <c r="M499" s="65">
        <f>PRODUCT(F499,L499)</f>
        <v>0</v>
      </c>
    </row>
    <row r="500" spans="1:13" ht="20.100000000000001" customHeight="1">
      <c r="D500" s="3" t="s">
        <v>311</v>
      </c>
      <c r="E500" s="2" t="s">
        <v>3</v>
      </c>
      <c r="F500">
        <v>3</v>
      </c>
      <c r="G500" s="5">
        <v>0</v>
      </c>
      <c r="H500" s="54">
        <v>0</v>
      </c>
      <c r="I500" s="5">
        <f>PRODUCT(F500:G500)</f>
        <v>0</v>
      </c>
      <c r="J500" s="5"/>
      <c r="K500" s="5">
        <f>PRODUCT(F500,H500)</f>
        <v>0</v>
      </c>
      <c r="L500">
        <v>0</v>
      </c>
      <c r="M500" s="65">
        <f>PRODUCT(F500,L500)</f>
        <v>0</v>
      </c>
    </row>
    <row r="501" spans="1:13" ht="20.100000000000001" customHeight="1">
      <c r="A501" s="22" t="s">
        <v>6</v>
      </c>
      <c r="D501" s="3" t="s">
        <v>373</v>
      </c>
    </row>
    <row r="502" spans="1:13" ht="20.100000000000001" customHeight="1">
      <c r="D502" s="51" t="s">
        <v>232</v>
      </c>
      <c r="E502" s="2"/>
      <c r="G502" s="5"/>
      <c r="H502" s="54"/>
      <c r="I502" s="5"/>
      <c r="J502" s="5"/>
      <c r="K502" s="5"/>
      <c r="L502" s="80"/>
      <c r="M502" s="65"/>
    </row>
    <row r="503" spans="1:13" ht="20.100000000000001" customHeight="1">
      <c r="B503" s="7"/>
      <c r="D503" s="3" t="s">
        <v>311</v>
      </c>
      <c r="E503" s="2" t="s">
        <v>3</v>
      </c>
      <c r="F503">
        <v>5</v>
      </c>
      <c r="G503" s="5">
        <v>0</v>
      </c>
      <c r="H503" s="54">
        <v>0</v>
      </c>
      <c r="I503" s="5">
        <f>PRODUCT(F503:G503)</f>
        <v>0</v>
      </c>
      <c r="J503" s="5"/>
      <c r="K503" s="5">
        <f>PRODUCT(F503,H503)</f>
        <v>0</v>
      </c>
      <c r="L503">
        <v>0</v>
      </c>
      <c r="M503" s="65">
        <f>PRODUCT(F503,L503)</f>
        <v>0</v>
      </c>
    </row>
    <row r="504" spans="1:13" ht="20.100000000000001" customHeight="1">
      <c r="D504" s="3" t="s">
        <v>374</v>
      </c>
      <c r="E504" s="2"/>
      <c r="H504" s="54"/>
      <c r="I504" s="5"/>
      <c r="J504" s="5"/>
      <c r="K504" s="5"/>
      <c r="L504" s="65"/>
      <c r="M504" s="65"/>
    </row>
    <row r="505" spans="1:13" ht="20.100000000000001" customHeight="1">
      <c r="D505" s="9" t="s">
        <v>293</v>
      </c>
      <c r="E505" s="2" t="s">
        <v>3</v>
      </c>
      <c r="F505">
        <v>2</v>
      </c>
      <c r="G505" s="5">
        <v>0</v>
      </c>
      <c r="H505" s="54">
        <v>0</v>
      </c>
      <c r="I505" s="5">
        <f>PRODUCT(F505:G505)</f>
        <v>0</v>
      </c>
      <c r="J505" s="5"/>
      <c r="K505" s="5">
        <f>PRODUCT(F505,H505)</f>
        <v>0</v>
      </c>
      <c r="L505">
        <v>0</v>
      </c>
      <c r="M505" s="65">
        <f>PRODUCT(F505,L505)</f>
        <v>0</v>
      </c>
    </row>
    <row r="506" spans="1:13" ht="20.100000000000001" customHeight="1">
      <c r="D506" s="9" t="s">
        <v>294</v>
      </c>
      <c r="E506" s="2" t="s">
        <v>2</v>
      </c>
      <c r="F506" s="11">
        <v>1</v>
      </c>
      <c r="G506" s="5">
        <v>0</v>
      </c>
      <c r="H506" s="54">
        <v>0</v>
      </c>
      <c r="I506" s="5">
        <f>PRODUCT(F506:G506)</f>
        <v>0</v>
      </c>
      <c r="J506" s="5"/>
      <c r="K506" s="5">
        <f>PRODUCT(F506,H506)</f>
        <v>0</v>
      </c>
      <c r="L506">
        <v>0</v>
      </c>
      <c r="M506" s="65">
        <f>PRODUCT(F506,L506)</f>
        <v>0</v>
      </c>
    </row>
    <row r="507" spans="1:13" ht="20.100000000000001" customHeight="1">
      <c r="D507" s="9" t="s">
        <v>375</v>
      </c>
      <c r="E507" s="2" t="s">
        <v>2</v>
      </c>
      <c r="F507" s="11">
        <v>1</v>
      </c>
      <c r="G507" s="5">
        <v>0</v>
      </c>
      <c r="H507" s="54">
        <v>0</v>
      </c>
      <c r="I507" s="5">
        <f>PRODUCT(F507:G507)</f>
        <v>0</v>
      </c>
      <c r="J507" s="5"/>
      <c r="K507" s="5">
        <f>PRODUCT(F507,H507)</f>
        <v>0</v>
      </c>
      <c r="L507">
        <v>0</v>
      </c>
      <c r="M507" s="65">
        <f>PRODUCT(F507,L507)</f>
        <v>0</v>
      </c>
    </row>
    <row r="508" spans="1:13" ht="20.100000000000001" customHeight="1">
      <c r="D508" s="9" t="s">
        <v>295</v>
      </c>
      <c r="E508" s="2" t="s">
        <v>2</v>
      </c>
      <c r="F508" s="11">
        <v>5</v>
      </c>
      <c r="G508" s="5">
        <v>0</v>
      </c>
      <c r="H508" s="54">
        <v>0</v>
      </c>
      <c r="I508" s="5">
        <f>PRODUCT(F508:G508)</f>
        <v>0</v>
      </c>
      <c r="J508" s="5"/>
      <c r="K508" s="5">
        <f>PRODUCT(F508,H508)</f>
        <v>0</v>
      </c>
      <c r="L508">
        <v>0</v>
      </c>
      <c r="M508" s="65">
        <f>PRODUCT(F508,L508)</f>
        <v>0</v>
      </c>
    </row>
    <row r="509" spans="1:13" ht="20.100000000000001" customHeight="1">
      <c r="D509" s="9" t="s">
        <v>597</v>
      </c>
    </row>
    <row r="510" spans="1:13" ht="20.100000000000001" customHeight="1">
      <c r="D510" s="51" t="s">
        <v>232</v>
      </c>
      <c r="E510" s="2"/>
      <c r="G510" s="5"/>
      <c r="H510" s="54"/>
      <c r="I510" s="5"/>
      <c r="J510" s="5"/>
      <c r="K510" s="5"/>
      <c r="L510" s="80"/>
      <c r="M510" s="65"/>
    </row>
    <row r="511" spans="1:13" ht="20.100000000000001" customHeight="1">
      <c r="D511" s="3" t="s">
        <v>237</v>
      </c>
      <c r="E511" s="2" t="s">
        <v>3</v>
      </c>
      <c r="F511">
        <v>5</v>
      </c>
      <c r="G511" s="5">
        <v>0</v>
      </c>
      <c r="H511" s="54">
        <v>0</v>
      </c>
      <c r="I511" s="5">
        <f>PRODUCT(F511:G511)</f>
        <v>0</v>
      </c>
      <c r="J511" s="5"/>
      <c r="K511" s="5">
        <f>PRODUCT(F511,H511)</f>
        <v>0</v>
      </c>
      <c r="L511">
        <v>0</v>
      </c>
      <c r="M511" s="65">
        <f>PRODUCT(F511,L511)</f>
        <v>0</v>
      </c>
    </row>
    <row r="512" spans="1:13" ht="20.100000000000001" customHeight="1">
      <c r="D512" s="3" t="s">
        <v>598</v>
      </c>
      <c r="E512" s="2" t="s">
        <v>3</v>
      </c>
      <c r="F512">
        <v>8</v>
      </c>
      <c r="G512" s="5">
        <v>0</v>
      </c>
      <c r="H512" s="54">
        <v>0</v>
      </c>
      <c r="I512" s="5">
        <f>PRODUCT(F512:G512)</f>
        <v>0</v>
      </c>
      <c r="J512" s="5"/>
      <c r="K512" s="5">
        <f>PRODUCT(F512,H512)</f>
        <v>0</v>
      </c>
      <c r="L512">
        <v>0</v>
      </c>
      <c r="M512" s="65">
        <f>PRODUCT(F512,L512)</f>
        <v>0</v>
      </c>
    </row>
    <row r="513" spans="2:13" ht="20.100000000000001" customHeight="1">
      <c r="D513" s="1" t="s">
        <v>359</v>
      </c>
      <c r="I513" s="34">
        <f>SUM(I399:I512)</f>
        <v>0</v>
      </c>
      <c r="J513" s="1"/>
      <c r="K513" s="34">
        <f>SUM(K399:K512)</f>
        <v>0</v>
      </c>
      <c r="L513" s="1"/>
      <c r="M513" s="73">
        <f>SUM(M399:M512)</f>
        <v>0</v>
      </c>
    </row>
    <row r="514" spans="2:13" ht="20.100000000000001" customHeight="1">
      <c r="B514" s="7"/>
    </row>
    <row r="515" spans="2:13" ht="20.100000000000001" customHeight="1"/>
    <row r="516" spans="2:13" ht="20.100000000000001" customHeight="1">
      <c r="B516" s="7"/>
    </row>
    <row r="517" spans="2:13" ht="20.100000000000001" customHeight="1">
      <c r="B517" s="7"/>
    </row>
    <row r="518" spans="2:13" ht="20.100000000000001" customHeight="1">
      <c r="E518" s="2"/>
      <c r="F518" s="11"/>
      <c r="G518" s="5"/>
      <c r="H518" s="54"/>
      <c r="I518" s="34"/>
      <c r="J518" s="1"/>
      <c r="K518" s="34"/>
      <c r="L518" s="73"/>
      <c r="M518" s="73"/>
    </row>
    <row r="519" spans="2:13" ht="20.100000000000001" customHeight="1">
      <c r="B519" s="70" t="s">
        <v>40</v>
      </c>
      <c r="C519" s="22"/>
      <c r="D519" s="22" t="s">
        <v>0</v>
      </c>
      <c r="E519" s="22" t="s">
        <v>1</v>
      </c>
      <c r="F519" s="22" t="s">
        <v>44</v>
      </c>
      <c r="G519" s="23" t="s">
        <v>45</v>
      </c>
      <c r="H519" s="23" t="s">
        <v>46</v>
      </c>
      <c r="I519" s="23" t="s">
        <v>18</v>
      </c>
      <c r="J519" s="23" t="s">
        <v>35</v>
      </c>
      <c r="K519" s="23" t="s">
        <v>19</v>
      </c>
      <c r="L519" s="81" t="s">
        <v>47</v>
      </c>
      <c r="M519" s="67" t="s">
        <v>48</v>
      </c>
    </row>
    <row r="520" spans="2:13" ht="20.100000000000001" customHeight="1">
      <c r="B520" s="7"/>
      <c r="D520" s="1" t="s">
        <v>402</v>
      </c>
      <c r="G520" s="5"/>
      <c r="H520" s="5"/>
      <c r="I520" s="5"/>
      <c r="J520" s="5"/>
      <c r="K520" s="5"/>
      <c r="L520" s="65"/>
      <c r="M520" s="65"/>
    </row>
    <row r="521" spans="2:13" ht="20.100000000000001" customHeight="1">
      <c r="B521" s="7" t="s">
        <v>49</v>
      </c>
      <c r="D521" t="s">
        <v>99</v>
      </c>
      <c r="E521" s="2" t="s">
        <v>2</v>
      </c>
      <c r="F521">
        <v>1</v>
      </c>
      <c r="G521" s="5">
        <v>0</v>
      </c>
      <c r="H521" s="54">
        <v>0</v>
      </c>
      <c r="I521" s="5">
        <f>PRODUCT(F521:G521)</f>
        <v>0</v>
      </c>
      <c r="J521" s="5"/>
      <c r="K521" s="5">
        <f>PRODUCT(F521,H521)</f>
        <v>0</v>
      </c>
      <c r="L521">
        <v>0</v>
      </c>
      <c r="M521" s="65">
        <f>PRODUCT(F521,L521)</f>
        <v>0</v>
      </c>
    </row>
    <row r="522" spans="2:13" ht="20.100000000000001" customHeight="1">
      <c r="B522" s="7"/>
      <c r="D522" t="s">
        <v>170</v>
      </c>
      <c r="E522" s="2"/>
      <c r="L522" s="80"/>
    </row>
    <row r="523" spans="2:13" ht="20.100000000000001" customHeight="1">
      <c r="B523" s="7"/>
      <c r="D523" t="s">
        <v>171</v>
      </c>
      <c r="E523" s="2"/>
      <c r="L523" s="80"/>
    </row>
    <row r="524" spans="2:13" ht="20.100000000000001" customHeight="1">
      <c r="B524" s="7"/>
      <c r="D524" t="s">
        <v>172</v>
      </c>
      <c r="E524" s="2"/>
      <c r="L524" s="80"/>
    </row>
    <row r="525" spans="2:13" ht="20.100000000000001" customHeight="1">
      <c r="B525" s="7"/>
      <c r="D525" t="s">
        <v>173</v>
      </c>
      <c r="E525" s="2"/>
      <c r="L525" s="80"/>
    </row>
    <row r="526" spans="2:13" ht="20.100000000000001" customHeight="1">
      <c r="B526" s="7"/>
      <c r="D526" t="s">
        <v>200</v>
      </c>
      <c r="E526" s="2"/>
      <c r="L526" s="80"/>
    </row>
    <row r="527" spans="2:13" ht="20.100000000000001" customHeight="1">
      <c r="B527" s="7"/>
      <c r="D527" t="s">
        <v>177</v>
      </c>
      <c r="E527" s="2"/>
      <c r="L527" s="80"/>
    </row>
    <row r="528" spans="2:13" ht="20.100000000000001" customHeight="1">
      <c r="B528" s="7"/>
      <c r="D528" s="46" t="s">
        <v>201</v>
      </c>
      <c r="E528" s="2"/>
      <c r="L528" s="80"/>
    </row>
    <row r="529" spans="1:13" ht="20.100000000000001" customHeight="1">
      <c r="B529" s="7"/>
      <c r="D529" t="s">
        <v>100</v>
      </c>
      <c r="E529" s="2"/>
      <c r="L529" s="80"/>
    </row>
    <row r="530" spans="1:13" ht="20.100000000000001" customHeight="1">
      <c r="B530" s="7"/>
      <c r="D530" s="3" t="s">
        <v>178</v>
      </c>
      <c r="E530" s="2"/>
      <c r="I530" t="s">
        <v>376</v>
      </c>
      <c r="L530" s="80"/>
    </row>
    <row r="531" spans="1:13" ht="20.100000000000001" customHeight="1">
      <c r="B531" s="7"/>
      <c r="D531" s="3" t="s">
        <v>179</v>
      </c>
      <c r="E531" s="2"/>
      <c r="G531" s="5"/>
      <c r="H531" s="5"/>
      <c r="I531" s="5"/>
      <c r="J531" s="5"/>
      <c r="K531" s="5"/>
      <c r="L531" s="65"/>
      <c r="M531" s="65"/>
    </row>
    <row r="532" spans="1:13" ht="20.100000000000001" customHeight="1">
      <c r="B532" s="7"/>
      <c r="D532" s="3" t="s">
        <v>202</v>
      </c>
      <c r="G532" s="5"/>
      <c r="H532" s="5"/>
      <c r="I532" s="5"/>
      <c r="J532" s="5"/>
      <c r="K532" s="5"/>
      <c r="L532" s="5"/>
      <c r="M532" s="5"/>
    </row>
    <row r="533" spans="1:13" ht="20.100000000000001" customHeight="1">
      <c r="B533" s="7"/>
      <c r="D533" t="s">
        <v>174</v>
      </c>
      <c r="G533" s="5"/>
      <c r="H533" s="5"/>
      <c r="I533" s="5"/>
      <c r="J533" s="5"/>
      <c r="K533" s="5"/>
      <c r="L533" s="5"/>
      <c r="M533" s="5"/>
    </row>
    <row r="534" spans="1:13" ht="20.100000000000001" customHeight="1">
      <c r="A534" s="22" t="s">
        <v>6</v>
      </c>
      <c r="B534" s="7"/>
      <c r="D534" t="s">
        <v>180</v>
      </c>
      <c r="G534" s="5"/>
      <c r="H534" s="5"/>
      <c r="I534" s="5"/>
      <c r="J534" s="5"/>
      <c r="K534" s="5"/>
      <c r="L534" s="5"/>
      <c r="M534" s="5"/>
    </row>
    <row r="535" spans="1:13" ht="20.100000000000001" customHeight="1">
      <c r="B535" s="7"/>
      <c r="D535" s="46" t="s">
        <v>181</v>
      </c>
      <c r="E535" s="2"/>
      <c r="G535" s="5"/>
      <c r="H535" s="54"/>
      <c r="I535" s="5"/>
      <c r="J535" s="5"/>
      <c r="K535" s="5"/>
      <c r="L535" s="65"/>
      <c r="M535" s="65"/>
    </row>
    <row r="536" spans="1:13" ht="20.100000000000001" customHeight="1">
      <c r="B536" s="7"/>
      <c r="D536" s="46" t="s">
        <v>182</v>
      </c>
      <c r="E536" s="2"/>
      <c r="G536" s="5"/>
      <c r="H536" s="5"/>
      <c r="I536" s="34"/>
      <c r="J536" s="34"/>
      <c r="K536" s="34"/>
      <c r="L536" s="73"/>
      <c r="M536" s="73"/>
    </row>
    <row r="537" spans="1:13" ht="20.100000000000001" customHeight="1">
      <c r="D537" s="46" t="s">
        <v>183</v>
      </c>
    </row>
    <row r="538" spans="1:13" ht="20.100000000000001" customHeight="1">
      <c r="B538" s="7"/>
      <c r="D538" s="76" t="s">
        <v>204</v>
      </c>
      <c r="E538" s="2"/>
      <c r="G538" s="5"/>
      <c r="H538" s="5"/>
      <c r="I538" s="5"/>
      <c r="J538" s="5"/>
      <c r="K538" s="5"/>
      <c r="L538" s="65"/>
    </row>
    <row r="539" spans="1:13" ht="20.100000000000001" customHeight="1">
      <c r="B539" s="7" t="s">
        <v>377</v>
      </c>
      <c r="D539" s="46" t="s">
        <v>378</v>
      </c>
      <c r="E539" s="2" t="s">
        <v>2</v>
      </c>
      <c r="F539">
        <v>2</v>
      </c>
      <c r="G539" s="5">
        <v>0</v>
      </c>
      <c r="H539" s="54">
        <v>0</v>
      </c>
      <c r="I539" s="5">
        <f>PRODUCT(F539:G539)</f>
        <v>0</v>
      </c>
      <c r="J539" s="5"/>
      <c r="K539" s="5">
        <f>PRODUCT(F539,H539)</f>
        <v>0</v>
      </c>
      <c r="L539">
        <v>0</v>
      </c>
      <c r="M539" s="65">
        <f>PRODUCT(F539,L539)</f>
        <v>0</v>
      </c>
    </row>
    <row r="540" spans="1:13" ht="20.100000000000001" customHeight="1">
      <c r="B540" s="7" t="s">
        <v>379</v>
      </c>
      <c r="D540" s="46" t="s">
        <v>380</v>
      </c>
      <c r="E540" s="2" t="s">
        <v>2</v>
      </c>
      <c r="F540">
        <v>1</v>
      </c>
      <c r="G540" s="5">
        <v>0</v>
      </c>
      <c r="H540" s="54">
        <v>0</v>
      </c>
      <c r="I540" s="5">
        <f>PRODUCT(F540:G540)</f>
        <v>0</v>
      </c>
      <c r="J540" s="5"/>
      <c r="K540" s="5">
        <f>PRODUCT(F540,H540)</f>
        <v>0</v>
      </c>
      <c r="L540">
        <v>0</v>
      </c>
      <c r="M540" s="65">
        <f>PRODUCT(F540,L540)</f>
        <v>0</v>
      </c>
    </row>
    <row r="541" spans="1:13" ht="20.100000000000001" customHeight="1">
      <c r="B541" s="7" t="s">
        <v>381</v>
      </c>
      <c r="D541" s="46" t="s">
        <v>42</v>
      </c>
      <c r="E541" s="2"/>
      <c r="G541" s="5"/>
      <c r="H541" s="54"/>
      <c r="I541" s="5"/>
      <c r="J541" s="5"/>
      <c r="K541" s="5"/>
      <c r="L541" s="65"/>
      <c r="M541" s="65"/>
    </row>
    <row r="542" spans="1:13" ht="20.100000000000001" customHeight="1">
      <c r="B542" s="7" t="s">
        <v>382</v>
      </c>
      <c r="D542" s="51" t="s">
        <v>77</v>
      </c>
      <c r="E542" s="2" t="s">
        <v>2</v>
      </c>
      <c r="F542">
        <v>4</v>
      </c>
      <c r="G542" s="5">
        <v>0</v>
      </c>
      <c r="H542" s="54">
        <v>0</v>
      </c>
      <c r="I542" s="5">
        <f>PRODUCT(F542:G542)</f>
        <v>0</v>
      </c>
      <c r="J542" s="5"/>
      <c r="K542" s="5">
        <f>PRODUCT(F542,H542)</f>
        <v>0</v>
      </c>
      <c r="L542">
        <v>0</v>
      </c>
      <c r="M542" s="65">
        <f>PRODUCT(F542,L542)</f>
        <v>0</v>
      </c>
    </row>
    <row r="543" spans="1:13" ht="20.100000000000001" customHeight="1">
      <c r="B543" s="7" t="s">
        <v>383</v>
      </c>
      <c r="D543" s="51" t="s">
        <v>81</v>
      </c>
      <c r="E543" s="2" t="s">
        <v>2</v>
      </c>
      <c r="F543">
        <v>4</v>
      </c>
      <c r="G543" s="5">
        <v>0</v>
      </c>
      <c r="H543" s="54">
        <v>0</v>
      </c>
      <c r="I543" s="5">
        <f>PRODUCT(F543:G543)</f>
        <v>0</v>
      </c>
      <c r="J543" s="5"/>
      <c r="K543" s="5">
        <f>PRODUCT(F543,H543)</f>
        <v>0</v>
      </c>
      <c r="L543">
        <v>0</v>
      </c>
      <c r="M543" s="65">
        <f>PRODUCT(F543,L543)</f>
        <v>0</v>
      </c>
    </row>
    <row r="544" spans="1:13" ht="20.100000000000001" customHeight="1">
      <c r="B544" s="7" t="s">
        <v>384</v>
      </c>
      <c r="D544" s="51" t="s">
        <v>42</v>
      </c>
      <c r="E544" s="77"/>
      <c r="H544" s="54"/>
      <c r="I544" s="5"/>
      <c r="J544" s="5"/>
      <c r="K544" s="5"/>
      <c r="L544" s="65"/>
      <c r="M544" s="65"/>
    </row>
    <row r="545" spans="2:13" ht="20.100000000000001" customHeight="1">
      <c r="B545" s="7" t="s">
        <v>385</v>
      </c>
      <c r="D545" s="51" t="s">
        <v>84</v>
      </c>
      <c r="E545" s="77" t="s">
        <v>3</v>
      </c>
      <c r="F545">
        <v>20</v>
      </c>
      <c r="G545" s="5">
        <v>0</v>
      </c>
      <c r="H545" s="54">
        <v>0</v>
      </c>
      <c r="I545" s="5">
        <f>PRODUCT(F545:G545)</f>
        <v>0</v>
      </c>
      <c r="J545" s="5"/>
      <c r="K545" s="5">
        <f>PRODUCT(F545,H545)</f>
        <v>0</v>
      </c>
      <c r="L545">
        <v>0</v>
      </c>
      <c r="M545" s="65">
        <f>PRODUCT(F545,L545)</f>
        <v>0</v>
      </c>
    </row>
    <row r="546" spans="2:13" ht="20.100000000000001" customHeight="1">
      <c r="B546" s="7" t="s">
        <v>386</v>
      </c>
      <c r="D546" s="51" t="s">
        <v>42</v>
      </c>
      <c r="E546" s="2"/>
      <c r="G546" s="5"/>
      <c r="H546" s="54"/>
      <c r="I546" s="5"/>
      <c r="J546" s="5"/>
      <c r="K546" s="5"/>
      <c r="L546" s="65"/>
      <c r="M546" s="65"/>
    </row>
    <row r="547" spans="2:13" ht="20.100000000000001" customHeight="1">
      <c r="B547" s="7" t="s">
        <v>387</v>
      </c>
      <c r="D547" s="51" t="s">
        <v>280</v>
      </c>
      <c r="E547" s="77" t="s">
        <v>2</v>
      </c>
      <c r="F547">
        <v>2</v>
      </c>
      <c r="G547" s="5">
        <v>0</v>
      </c>
      <c r="H547" s="54">
        <v>0</v>
      </c>
      <c r="I547" s="5">
        <f>PRODUCT(F547:G547)</f>
        <v>0</v>
      </c>
      <c r="J547" s="5"/>
      <c r="K547" s="5">
        <f>PRODUCT(F547,H547)</f>
        <v>0</v>
      </c>
      <c r="L547">
        <v>0</v>
      </c>
      <c r="M547" s="65">
        <f>PRODUCT(F547,L547)</f>
        <v>0</v>
      </c>
    </row>
    <row r="548" spans="2:13" ht="20.100000000000001" customHeight="1">
      <c r="B548" s="7" t="s">
        <v>388</v>
      </c>
      <c r="D548" s="51" t="s">
        <v>42</v>
      </c>
      <c r="E548" s="2"/>
      <c r="G548" s="5"/>
      <c r="H548" s="5"/>
      <c r="I548" s="5"/>
      <c r="J548" s="5"/>
      <c r="K548" s="5"/>
      <c r="L548" s="65"/>
      <c r="M548" s="65"/>
    </row>
    <row r="549" spans="2:13" ht="20.100000000000001" customHeight="1">
      <c r="B549" s="7" t="s">
        <v>389</v>
      </c>
      <c r="D549" t="s">
        <v>390</v>
      </c>
      <c r="E549" s="2" t="s">
        <v>2</v>
      </c>
      <c r="F549" s="11">
        <v>2</v>
      </c>
      <c r="G549" s="5">
        <v>0</v>
      </c>
      <c r="H549" s="54">
        <v>0</v>
      </c>
      <c r="I549" s="5">
        <f>PRODUCT(F549:G549)</f>
        <v>0</v>
      </c>
      <c r="J549" s="5"/>
      <c r="K549" s="5">
        <f>PRODUCT(F549,H549)</f>
        <v>0</v>
      </c>
      <c r="L549">
        <v>0</v>
      </c>
      <c r="M549" s="65">
        <f>PRODUCT(F549,L549)</f>
        <v>0</v>
      </c>
    </row>
    <row r="550" spans="2:13" ht="20.100000000000001" customHeight="1">
      <c r="B550" s="7"/>
      <c r="D550" s="51" t="s">
        <v>224</v>
      </c>
      <c r="E550" s="2"/>
      <c r="G550" s="5"/>
      <c r="H550" s="54"/>
      <c r="I550" s="5"/>
      <c r="J550" s="5"/>
      <c r="K550" s="5"/>
      <c r="L550" s="80"/>
      <c r="M550" s="65"/>
    </row>
    <row r="551" spans="2:13" ht="20.100000000000001" customHeight="1">
      <c r="B551" s="70" t="s">
        <v>40</v>
      </c>
      <c r="C551" s="22"/>
      <c r="D551" s="22" t="s">
        <v>0</v>
      </c>
      <c r="E551" s="22" t="s">
        <v>1</v>
      </c>
      <c r="F551" s="22" t="s">
        <v>44</v>
      </c>
      <c r="G551" s="23" t="s">
        <v>45</v>
      </c>
      <c r="H551" s="23" t="s">
        <v>46</v>
      </c>
      <c r="I551" s="23" t="s">
        <v>18</v>
      </c>
      <c r="J551" s="23" t="s">
        <v>35</v>
      </c>
      <c r="K551" s="23" t="s">
        <v>19</v>
      </c>
      <c r="L551" s="81" t="s">
        <v>47</v>
      </c>
      <c r="M551" s="67" t="s">
        <v>48</v>
      </c>
    </row>
    <row r="552" spans="2:13" ht="20.100000000000001" customHeight="1">
      <c r="B552" s="82" t="s">
        <v>391</v>
      </c>
      <c r="D552" s="51" t="s">
        <v>42</v>
      </c>
    </row>
    <row r="553" spans="2:13" ht="20.100000000000001" customHeight="1">
      <c r="B553" s="7"/>
      <c r="D553" t="s">
        <v>393</v>
      </c>
    </row>
    <row r="554" spans="2:13" ht="20.100000000000001" customHeight="1">
      <c r="B554" s="7" t="s">
        <v>392</v>
      </c>
      <c r="D554" t="s">
        <v>394</v>
      </c>
    </row>
    <row r="555" spans="2:13" ht="20.100000000000001" customHeight="1">
      <c r="D555" t="s">
        <v>395</v>
      </c>
    </row>
    <row r="556" spans="2:13" ht="20.100000000000001" customHeight="1">
      <c r="D556" s="9" t="s">
        <v>300</v>
      </c>
      <c r="E556" s="2" t="s">
        <v>3</v>
      </c>
      <c r="F556">
        <v>15</v>
      </c>
      <c r="G556" s="5">
        <v>0</v>
      </c>
      <c r="H556" s="54">
        <v>0</v>
      </c>
      <c r="I556" s="5">
        <f>PRODUCT(F556:G556)</f>
        <v>0</v>
      </c>
      <c r="J556" s="5"/>
      <c r="K556" s="5">
        <f>PRODUCT(F556,H556)</f>
        <v>0</v>
      </c>
      <c r="L556">
        <v>0</v>
      </c>
      <c r="M556" s="65">
        <f>PRODUCT(F556,L556)</f>
        <v>0</v>
      </c>
    </row>
    <row r="557" spans="2:13" ht="20.100000000000001" customHeight="1">
      <c r="D557" s="9" t="s">
        <v>301</v>
      </c>
      <c r="E557" s="2" t="s">
        <v>2</v>
      </c>
      <c r="F557" s="11">
        <v>1</v>
      </c>
      <c r="G557" s="5">
        <v>0</v>
      </c>
      <c r="H557" s="54">
        <v>0</v>
      </c>
      <c r="I557" s="5">
        <f>PRODUCT(F557:G557)</f>
        <v>0</v>
      </c>
      <c r="J557" s="5"/>
      <c r="K557" s="5">
        <f>PRODUCT(F557,H557)</f>
        <v>0</v>
      </c>
      <c r="L557">
        <v>0</v>
      </c>
      <c r="M557" s="65">
        <f>PRODUCT(F557,L557)</f>
        <v>0</v>
      </c>
    </row>
    <row r="558" spans="2:13" ht="20.100000000000001" customHeight="1">
      <c r="D558" s="9" t="s">
        <v>303</v>
      </c>
      <c r="E558" s="2" t="s">
        <v>2</v>
      </c>
      <c r="F558" s="11">
        <v>3</v>
      </c>
      <c r="G558" s="5">
        <v>0</v>
      </c>
      <c r="H558" s="54">
        <v>0</v>
      </c>
      <c r="I558" s="5">
        <f>PRODUCT(F558:G558)</f>
        <v>0</v>
      </c>
      <c r="J558" s="5"/>
      <c r="K558" s="5">
        <f>PRODUCT(F558,H558)</f>
        <v>0</v>
      </c>
      <c r="L558">
        <v>0</v>
      </c>
      <c r="M558" s="65">
        <f>PRODUCT(F558,L558)</f>
        <v>0</v>
      </c>
    </row>
    <row r="559" spans="2:13" ht="20.100000000000001" customHeight="1">
      <c r="D559" s="9" t="s">
        <v>309</v>
      </c>
      <c r="E559" s="2" t="s">
        <v>2</v>
      </c>
      <c r="F559" s="11">
        <v>12</v>
      </c>
      <c r="G559" s="5">
        <v>0</v>
      </c>
      <c r="H559" s="54">
        <v>0</v>
      </c>
      <c r="I559" s="5">
        <f>PRODUCT(F559:G559)</f>
        <v>0</v>
      </c>
      <c r="J559" s="5"/>
      <c r="K559" s="5">
        <f>PRODUCT(F559,H559)</f>
        <v>0</v>
      </c>
      <c r="L559">
        <v>0</v>
      </c>
      <c r="M559" s="65">
        <f>PRODUCT(F559,L559)</f>
        <v>0</v>
      </c>
    </row>
    <row r="560" spans="2:13" ht="20.100000000000001" customHeight="1">
      <c r="D560" s="9" t="s">
        <v>396</v>
      </c>
    </row>
    <row r="561" spans="1:13" ht="20.100000000000001" customHeight="1">
      <c r="D561" s="9" t="s">
        <v>299</v>
      </c>
      <c r="E561" s="2" t="s">
        <v>3</v>
      </c>
      <c r="F561">
        <v>15</v>
      </c>
      <c r="G561" s="5">
        <v>0</v>
      </c>
      <c r="H561" s="54">
        <v>0</v>
      </c>
      <c r="I561" s="5">
        <f t="shared" ref="I561:I566" si="12">PRODUCT(F561:G561)</f>
        <v>0</v>
      </c>
      <c r="J561" s="5"/>
      <c r="K561" s="5">
        <f t="shared" ref="K561:K566" si="13">PRODUCT(F561,H561)</f>
        <v>0</v>
      </c>
      <c r="L561">
        <v>0</v>
      </c>
      <c r="M561" s="65">
        <f t="shared" ref="M561:M566" si="14">PRODUCT(F561,L561)</f>
        <v>0</v>
      </c>
    </row>
    <row r="562" spans="1:13" ht="20.100000000000001" customHeight="1">
      <c r="D562" s="9" t="s">
        <v>312</v>
      </c>
      <c r="E562" s="2" t="s">
        <v>2</v>
      </c>
      <c r="F562" s="11">
        <v>2</v>
      </c>
      <c r="G562" s="5">
        <v>0</v>
      </c>
      <c r="H562" s="54">
        <v>0</v>
      </c>
      <c r="I562" s="5">
        <f t="shared" si="12"/>
        <v>0</v>
      </c>
      <c r="J562" s="5"/>
      <c r="K562" s="5">
        <f t="shared" si="13"/>
        <v>0</v>
      </c>
      <c r="L562">
        <v>0</v>
      </c>
      <c r="M562" s="65">
        <f t="shared" si="14"/>
        <v>0</v>
      </c>
    </row>
    <row r="563" spans="1:13" ht="20.100000000000001" customHeight="1">
      <c r="D563" s="9" t="s">
        <v>304</v>
      </c>
      <c r="E563" s="2" t="s">
        <v>2</v>
      </c>
      <c r="F563" s="11">
        <v>2</v>
      </c>
      <c r="G563" s="5">
        <v>0</v>
      </c>
      <c r="H563" s="54">
        <v>0</v>
      </c>
      <c r="I563" s="5">
        <f t="shared" si="12"/>
        <v>0</v>
      </c>
      <c r="J563" s="5"/>
      <c r="K563" s="5">
        <f t="shared" si="13"/>
        <v>0</v>
      </c>
      <c r="L563">
        <v>0</v>
      </c>
      <c r="M563" s="65">
        <f t="shared" si="14"/>
        <v>0</v>
      </c>
    </row>
    <row r="564" spans="1:13" ht="20.100000000000001" customHeight="1">
      <c r="D564" s="9" t="s">
        <v>306</v>
      </c>
      <c r="E564" s="2" t="s">
        <v>2</v>
      </c>
      <c r="F564" s="11">
        <v>1</v>
      </c>
      <c r="G564" s="5">
        <v>0</v>
      </c>
      <c r="H564" s="54">
        <v>0</v>
      </c>
      <c r="I564" s="5">
        <f t="shared" si="12"/>
        <v>0</v>
      </c>
      <c r="J564" s="5"/>
      <c r="K564" s="5">
        <f t="shared" si="13"/>
        <v>0</v>
      </c>
      <c r="L564">
        <v>0</v>
      </c>
      <c r="M564" s="65">
        <f t="shared" si="14"/>
        <v>0</v>
      </c>
    </row>
    <row r="565" spans="1:13" ht="20.100000000000001" customHeight="1">
      <c r="D565" s="9" t="s">
        <v>308</v>
      </c>
      <c r="E565" s="2" t="s">
        <v>2</v>
      </c>
      <c r="F565" s="11">
        <v>30</v>
      </c>
      <c r="G565" s="5">
        <v>0</v>
      </c>
      <c r="H565" s="54">
        <v>0</v>
      </c>
      <c r="I565" s="5">
        <f t="shared" si="12"/>
        <v>0</v>
      </c>
      <c r="J565" s="5"/>
      <c r="K565" s="5">
        <f t="shared" si="13"/>
        <v>0</v>
      </c>
      <c r="L565">
        <v>0</v>
      </c>
      <c r="M565" s="65">
        <f t="shared" si="14"/>
        <v>0</v>
      </c>
    </row>
    <row r="566" spans="1:13" ht="20.100000000000001" customHeight="1">
      <c r="D566" s="9" t="s">
        <v>309</v>
      </c>
      <c r="E566" s="2" t="s">
        <v>2</v>
      </c>
      <c r="F566" s="11">
        <v>1</v>
      </c>
      <c r="G566" s="5">
        <v>0</v>
      </c>
      <c r="H566" s="54">
        <v>0</v>
      </c>
      <c r="I566" s="5">
        <f t="shared" si="12"/>
        <v>0</v>
      </c>
      <c r="J566" s="5"/>
      <c r="K566" s="5">
        <f t="shared" si="13"/>
        <v>0</v>
      </c>
      <c r="L566">
        <v>0</v>
      </c>
      <c r="M566" s="65">
        <f t="shared" si="14"/>
        <v>0</v>
      </c>
    </row>
    <row r="567" spans="1:13" ht="20.100000000000001" customHeight="1">
      <c r="A567" s="22" t="s">
        <v>6</v>
      </c>
      <c r="B567" s="7" t="s">
        <v>397</v>
      </c>
      <c r="D567" t="s">
        <v>398</v>
      </c>
    </row>
    <row r="568" spans="1:13" ht="20.100000000000001" customHeight="1">
      <c r="D568" t="s">
        <v>399</v>
      </c>
    </row>
    <row r="569" spans="1:13" ht="20.100000000000001" customHeight="1">
      <c r="D569" s="9" t="s">
        <v>299</v>
      </c>
      <c r="E569" s="2" t="s">
        <v>3</v>
      </c>
      <c r="F569">
        <v>15</v>
      </c>
      <c r="G569" s="5">
        <v>0</v>
      </c>
      <c r="H569" s="54">
        <v>0</v>
      </c>
      <c r="I569" s="5">
        <f t="shared" ref="I569:I574" si="15">PRODUCT(F569:G569)</f>
        <v>0</v>
      </c>
      <c r="J569" s="5"/>
      <c r="K569" s="5">
        <f t="shared" ref="K569:K574" si="16">PRODUCT(F569,H569)</f>
        <v>0</v>
      </c>
      <c r="L569">
        <v>0</v>
      </c>
      <c r="M569" s="65">
        <f t="shared" ref="M569:M574" si="17">PRODUCT(F569,L569)</f>
        <v>0</v>
      </c>
    </row>
    <row r="570" spans="1:13" ht="20.100000000000001" customHeight="1">
      <c r="D570" s="9" t="s">
        <v>312</v>
      </c>
      <c r="E570" s="2" t="s">
        <v>2</v>
      </c>
      <c r="F570" s="11">
        <v>2</v>
      </c>
      <c r="G570" s="5">
        <v>0</v>
      </c>
      <c r="H570" s="54">
        <v>0</v>
      </c>
      <c r="I570" s="5">
        <f t="shared" si="15"/>
        <v>0</v>
      </c>
      <c r="J570" s="5"/>
      <c r="K570" s="5">
        <f t="shared" si="16"/>
        <v>0</v>
      </c>
      <c r="L570">
        <v>0</v>
      </c>
      <c r="M570" s="65">
        <f t="shared" si="17"/>
        <v>0</v>
      </c>
    </row>
    <row r="571" spans="1:13" ht="20.100000000000001" customHeight="1">
      <c r="B571" s="7"/>
      <c r="D571" s="9" t="s">
        <v>400</v>
      </c>
      <c r="E571" s="2" t="s">
        <v>2</v>
      </c>
      <c r="F571" s="11">
        <v>2</v>
      </c>
      <c r="G571" s="5">
        <v>0</v>
      </c>
      <c r="H571" s="54">
        <v>0</v>
      </c>
      <c r="I571" s="5">
        <f t="shared" si="15"/>
        <v>0</v>
      </c>
      <c r="J571" s="5"/>
      <c r="K571" s="5">
        <f t="shared" si="16"/>
        <v>0</v>
      </c>
      <c r="L571">
        <v>0</v>
      </c>
      <c r="M571" s="65">
        <f t="shared" si="17"/>
        <v>0</v>
      </c>
    </row>
    <row r="572" spans="1:13" ht="20.100000000000001" customHeight="1">
      <c r="B572" s="7"/>
      <c r="D572" s="9" t="s">
        <v>306</v>
      </c>
      <c r="E572" s="2" t="s">
        <v>2</v>
      </c>
      <c r="F572" s="11">
        <v>1</v>
      </c>
      <c r="G572" s="5">
        <v>0</v>
      </c>
      <c r="H572" s="54">
        <v>0</v>
      </c>
      <c r="I572" s="5">
        <f t="shared" si="15"/>
        <v>0</v>
      </c>
      <c r="J572" s="5"/>
      <c r="K572" s="5">
        <f t="shared" si="16"/>
        <v>0</v>
      </c>
      <c r="L572">
        <v>0</v>
      </c>
      <c r="M572" s="65">
        <f t="shared" si="17"/>
        <v>0</v>
      </c>
    </row>
    <row r="573" spans="1:13" ht="20.100000000000001" customHeight="1">
      <c r="B573" s="7"/>
      <c r="D573" s="9" t="s">
        <v>308</v>
      </c>
      <c r="E573" s="2" t="s">
        <v>2</v>
      </c>
      <c r="F573" s="11">
        <v>14</v>
      </c>
      <c r="G573" s="5">
        <v>0</v>
      </c>
      <c r="H573" s="54">
        <v>0</v>
      </c>
      <c r="I573" s="5">
        <f t="shared" si="15"/>
        <v>0</v>
      </c>
      <c r="J573" s="5"/>
      <c r="K573" s="5">
        <f t="shared" si="16"/>
        <v>0</v>
      </c>
      <c r="L573">
        <v>0</v>
      </c>
      <c r="M573" s="65">
        <f t="shared" si="17"/>
        <v>0</v>
      </c>
    </row>
    <row r="574" spans="1:13" ht="20.100000000000001" customHeight="1">
      <c r="B574" s="7"/>
      <c r="D574" s="9" t="s">
        <v>309</v>
      </c>
      <c r="E574" s="2" t="s">
        <v>2</v>
      </c>
      <c r="F574" s="11">
        <v>1</v>
      </c>
      <c r="G574" s="5">
        <v>0</v>
      </c>
      <c r="H574" s="54">
        <v>0</v>
      </c>
      <c r="I574" s="5">
        <f t="shared" si="15"/>
        <v>0</v>
      </c>
      <c r="J574" s="5"/>
      <c r="K574" s="5">
        <f t="shared" si="16"/>
        <v>0</v>
      </c>
      <c r="L574">
        <v>0</v>
      </c>
      <c r="M574" s="65">
        <f t="shared" si="17"/>
        <v>0</v>
      </c>
    </row>
    <row r="575" spans="1:13" ht="20.100000000000001" customHeight="1">
      <c r="B575" s="7"/>
      <c r="D575" s="9" t="s">
        <v>401</v>
      </c>
      <c r="E575" s="2"/>
      <c r="G575" s="5"/>
      <c r="H575" s="5"/>
      <c r="I575" s="34"/>
      <c r="J575" s="34"/>
      <c r="K575" s="34"/>
      <c r="L575" s="73"/>
      <c r="M575" s="73"/>
    </row>
    <row r="576" spans="1:13" ht="20.100000000000001" customHeight="1">
      <c r="B576" s="7"/>
      <c r="D576" s="9" t="s">
        <v>300</v>
      </c>
      <c r="E576" s="2" t="s">
        <v>3</v>
      </c>
      <c r="F576">
        <v>3</v>
      </c>
      <c r="G576" s="5">
        <v>0</v>
      </c>
      <c r="H576" s="54">
        <v>0</v>
      </c>
      <c r="I576" s="5">
        <f>PRODUCT(F576:G576)</f>
        <v>0</v>
      </c>
      <c r="J576" s="5"/>
      <c r="K576" s="5">
        <f>PRODUCT(F576,H576)</f>
        <v>0</v>
      </c>
      <c r="L576">
        <v>0</v>
      </c>
      <c r="M576" s="65">
        <f>PRODUCT(F576,L576)</f>
        <v>0</v>
      </c>
    </row>
    <row r="577" spans="2:13" ht="20.100000000000001" customHeight="1">
      <c r="B577" s="7"/>
      <c r="D577" s="9" t="s">
        <v>301</v>
      </c>
      <c r="E577" s="2" t="s">
        <v>2</v>
      </c>
      <c r="F577" s="11">
        <v>1</v>
      </c>
      <c r="G577" s="5">
        <v>0</v>
      </c>
      <c r="H577" s="54">
        <v>0</v>
      </c>
      <c r="I577" s="5">
        <f>PRODUCT(F577:G577)</f>
        <v>0</v>
      </c>
      <c r="J577" s="5"/>
      <c r="K577" s="5">
        <f>PRODUCT(F577,H577)</f>
        <v>0</v>
      </c>
      <c r="L577">
        <v>0</v>
      </c>
      <c r="M577" s="65">
        <f>PRODUCT(F577,L577)</f>
        <v>0</v>
      </c>
    </row>
    <row r="578" spans="2:13" ht="20.100000000000001" customHeight="1">
      <c r="B578" s="7"/>
      <c r="D578" s="1" t="s">
        <v>403</v>
      </c>
      <c r="E578" s="2"/>
      <c r="G578" s="5"/>
      <c r="H578" s="5"/>
      <c r="I578" s="34">
        <f>SUM(I521:I577)</f>
        <v>0</v>
      </c>
      <c r="J578" s="34"/>
      <c r="K578" s="34">
        <f>SUM(K521:K577)</f>
        <v>0</v>
      </c>
      <c r="L578" s="73"/>
      <c r="M578" s="73">
        <f>SUM(M521:M577)</f>
        <v>0</v>
      </c>
    </row>
    <row r="579" spans="2:13" ht="20.100000000000001" customHeight="1">
      <c r="B579" s="7"/>
      <c r="E579" s="2"/>
      <c r="G579" s="5"/>
      <c r="H579" s="5"/>
      <c r="I579" s="5"/>
      <c r="J579" s="5"/>
      <c r="K579" s="5"/>
      <c r="L579" s="65"/>
      <c r="M579" s="65"/>
    </row>
    <row r="580" spans="2:13" ht="20.100000000000001" customHeight="1">
      <c r="B580" s="7"/>
      <c r="E580" s="2"/>
      <c r="G580" s="5"/>
      <c r="H580" s="5"/>
      <c r="I580" s="5"/>
      <c r="J580" s="5"/>
      <c r="K580" s="5"/>
      <c r="L580" s="65"/>
      <c r="M580" s="65"/>
    </row>
    <row r="581" spans="2:13" ht="20.100000000000001" customHeight="1">
      <c r="B581" s="7"/>
      <c r="E581" s="2"/>
      <c r="G581" s="5"/>
      <c r="H581" s="5"/>
      <c r="I581" s="5"/>
      <c r="J581" s="5"/>
      <c r="K581" s="5"/>
      <c r="L581" s="65"/>
      <c r="M581" s="65"/>
    </row>
    <row r="582" spans="2:13" ht="20.100000000000001" customHeight="1">
      <c r="B582" s="7"/>
      <c r="E582" s="2"/>
      <c r="G582" s="5"/>
      <c r="H582" s="54"/>
      <c r="I582" s="5"/>
      <c r="J582" s="5"/>
      <c r="K582" s="5"/>
      <c r="L582" s="65"/>
      <c r="M582" s="65"/>
    </row>
    <row r="583" spans="2:13" ht="20.100000000000001" customHeight="1">
      <c r="B583" s="70" t="s">
        <v>40</v>
      </c>
      <c r="C583" s="22"/>
      <c r="D583" s="22" t="s">
        <v>0</v>
      </c>
      <c r="E583" s="22" t="s">
        <v>1</v>
      </c>
      <c r="F583" s="22" t="s">
        <v>44</v>
      </c>
      <c r="G583" s="23" t="s">
        <v>45</v>
      </c>
      <c r="H583" s="23" t="s">
        <v>46</v>
      </c>
      <c r="I583" s="23" t="s">
        <v>18</v>
      </c>
      <c r="J583" s="23" t="s">
        <v>35</v>
      </c>
      <c r="K583" s="23" t="s">
        <v>19</v>
      </c>
      <c r="L583" s="81" t="s">
        <v>47</v>
      </c>
      <c r="M583" s="67" t="s">
        <v>48</v>
      </c>
    </row>
    <row r="584" spans="2:13" ht="20.100000000000001" customHeight="1">
      <c r="D584" s="1" t="s">
        <v>612</v>
      </c>
    </row>
    <row r="585" spans="2:13" ht="20.100000000000001" customHeight="1">
      <c r="B585" s="7"/>
      <c r="D585" s="1" t="s">
        <v>609</v>
      </c>
      <c r="E585" s="2"/>
      <c r="G585" s="5"/>
      <c r="H585" s="54"/>
      <c r="I585" s="5"/>
      <c r="J585" s="5"/>
      <c r="K585" s="5"/>
      <c r="L585" s="80"/>
      <c r="M585" s="65"/>
    </row>
    <row r="586" spans="2:13" ht="20.100000000000001" customHeight="1">
      <c r="B586" s="7" t="s">
        <v>446</v>
      </c>
      <c r="D586" t="s">
        <v>447</v>
      </c>
      <c r="E586" s="2" t="s">
        <v>104</v>
      </c>
      <c r="F586" s="11">
        <v>1</v>
      </c>
      <c r="G586" s="5">
        <v>0</v>
      </c>
      <c r="H586" s="54">
        <v>0</v>
      </c>
      <c r="I586" s="5">
        <f>PRODUCT(F586:G586)</f>
        <v>0</v>
      </c>
      <c r="J586" s="5"/>
      <c r="K586" s="5">
        <f>PRODUCT(F586,H586)</f>
        <v>0</v>
      </c>
      <c r="L586">
        <v>0</v>
      </c>
      <c r="M586" s="65">
        <f>PRODUCT(F586,L586)</f>
        <v>0</v>
      </c>
    </row>
    <row r="587" spans="2:13" ht="20.100000000000001" customHeight="1">
      <c r="B587" s="7"/>
      <c r="D587" s="46" t="s">
        <v>448</v>
      </c>
      <c r="E587" s="2"/>
      <c r="G587" s="5"/>
      <c r="H587" s="54"/>
      <c r="I587" s="5"/>
      <c r="J587" s="5"/>
      <c r="K587" s="5"/>
      <c r="L587" s="65"/>
      <c r="M587" s="65"/>
    </row>
    <row r="588" spans="2:13" ht="20.100000000000001" customHeight="1">
      <c r="B588" s="7"/>
      <c r="D588" s="51" t="s">
        <v>449</v>
      </c>
      <c r="E588" s="2"/>
      <c r="G588" s="5"/>
      <c r="H588" s="5"/>
      <c r="I588" s="5"/>
      <c r="J588" s="5"/>
      <c r="K588" s="5"/>
      <c r="L588" s="65"/>
      <c r="M588" s="65"/>
    </row>
    <row r="589" spans="2:13" ht="20.100000000000001" customHeight="1">
      <c r="B589" s="7" t="s">
        <v>450</v>
      </c>
      <c r="D589" s="51" t="s">
        <v>451</v>
      </c>
      <c r="E589" s="2" t="s">
        <v>2</v>
      </c>
      <c r="F589" s="11">
        <v>1</v>
      </c>
      <c r="G589" s="5">
        <v>0</v>
      </c>
      <c r="H589" s="54">
        <v>0</v>
      </c>
      <c r="I589" s="5">
        <f>PRODUCT(F589:G589)</f>
        <v>0</v>
      </c>
      <c r="J589" s="5"/>
      <c r="K589" s="5">
        <f>PRODUCT(F589,H589)</f>
        <v>0</v>
      </c>
      <c r="L589">
        <v>0</v>
      </c>
      <c r="M589" s="65">
        <f>PRODUCT(F589,L589)</f>
        <v>0</v>
      </c>
    </row>
    <row r="590" spans="2:13" ht="20.100000000000001" customHeight="1">
      <c r="B590" s="7" t="s">
        <v>452</v>
      </c>
      <c r="D590" s="51" t="s">
        <v>453</v>
      </c>
      <c r="E590" s="2" t="s">
        <v>2</v>
      </c>
      <c r="F590">
        <v>5</v>
      </c>
      <c r="G590" s="5">
        <v>0</v>
      </c>
      <c r="H590" s="54">
        <v>0</v>
      </c>
      <c r="I590" s="5">
        <f>PRODUCT(F590:G590)</f>
        <v>0</v>
      </c>
      <c r="J590" s="5"/>
      <c r="K590" s="5">
        <f>PRODUCT(F590,H590)</f>
        <v>0</v>
      </c>
      <c r="L590">
        <v>0</v>
      </c>
      <c r="M590" s="65">
        <f>PRODUCT(F590,L590)</f>
        <v>0</v>
      </c>
    </row>
    <row r="591" spans="2:13" ht="20.100000000000001" customHeight="1">
      <c r="B591" s="7" t="s">
        <v>454</v>
      </c>
      <c r="D591" s="51" t="s">
        <v>455</v>
      </c>
      <c r="E591" s="2" t="s">
        <v>2</v>
      </c>
      <c r="F591" s="11">
        <v>6</v>
      </c>
      <c r="G591" s="5">
        <v>0</v>
      </c>
      <c r="H591" s="54">
        <v>0</v>
      </c>
      <c r="I591" s="5">
        <f>PRODUCT(F591:G591)</f>
        <v>0</v>
      </c>
      <c r="J591" s="5"/>
      <c r="K591" s="5">
        <f>PRODUCT(F591,H591)</f>
        <v>0</v>
      </c>
      <c r="L591">
        <v>0</v>
      </c>
      <c r="M591" s="65">
        <f>PRODUCT(F591,L591)</f>
        <v>0</v>
      </c>
    </row>
    <row r="592" spans="2:13" ht="20.100000000000001" customHeight="1">
      <c r="B592" s="7" t="s">
        <v>456</v>
      </c>
      <c r="D592" t="s">
        <v>457</v>
      </c>
      <c r="E592" s="2" t="s">
        <v>2</v>
      </c>
      <c r="F592" s="11">
        <v>1</v>
      </c>
      <c r="G592" s="5">
        <v>0</v>
      </c>
      <c r="H592" s="54">
        <v>0</v>
      </c>
      <c r="I592" s="5">
        <f>PRODUCT(F592:G592)</f>
        <v>0</v>
      </c>
      <c r="J592" s="5"/>
      <c r="K592" s="5">
        <f>PRODUCT(F592,H592)</f>
        <v>0</v>
      </c>
      <c r="L592">
        <v>0</v>
      </c>
      <c r="M592" s="65">
        <f>PRODUCT(F592,L592)</f>
        <v>0</v>
      </c>
    </row>
    <row r="593" spans="1:13" ht="20.100000000000001" customHeight="1">
      <c r="B593" s="7"/>
      <c r="D593" s="51" t="s">
        <v>224</v>
      </c>
      <c r="E593" s="2"/>
      <c r="G593" s="5"/>
      <c r="H593" s="54"/>
      <c r="I593" s="5"/>
      <c r="J593" s="5"/>
      <c r="K593" s="5"/>
      <c r="L593" s="65"/>
      <c r="M593" s="65"/>
    </row>
    <row r="594" spans="1:13" ht="20.100000000000001" customHeight="1">
      <c r="B594" s="7" t="s">
        <v>458</v>
      </c>
      <c r="D594" s="51" t="s">
        <v>42</v>
      </c>
      <c r="E594" s="2"/>
      <c r="G594" s="5"/>
      <c r="H594" s="54"/>
      <c r="I594" s="5"/>
      <c r="J594" s="5"/>
      <c r="K594" s="5"/>
      <c r="L594" s="65"/>
      <c r="M594" s="65"/>
    </row>
    <row r="595" spans="1:13" ht="20.100000000000001" customHeight="1">
      <c r="B595" s="7"/>
      <c r="D595" t="s">
        <v>460</v>
      </c>
      <c r="E595" s="2"/>
      <c r="G595" s="5"/>
      <c r="H595" s="54"/>
      <c r="I595" s="5"/>
      <c r="J595" s="5"/>
      <c r="K595" s="5"/>
      <c r="L595" s="65"/>
      <c r="M595" s="65"/>
    </row>
    <row r="596" spans="1:13" ht="20.100000000000001" customHeight="1">
      <c r="B596" s="7" t="s">
        <v>459</v>
      </c>
      <c r="D596" t="s">
        <v>461</v>
      </c>
      <c r="L596" s="65"/>
    </row>
    <row r="597" spans="1:13" ht="20.100000000000001" customHeight="1">
      <c r="B597" s="7"/>
      <c r="D597" s="9" t="s">
        <v>420</v>
      </c>
      <c r="E597" s="2" t="s">
        <v>3</v>
      </c>
      <c r="F597">
        <v>10</v>
      </c>
      <c r="G597" s="5">
        <v>0</v>
      </c>
      <c r="H597" s="54">
        <v>0</v>
      </c>
      <c r="I597" s="5">
        <f>PRODUCT(F597:G597)</f>
        <v>0</v>
      </c>
      <c r="J597" s="5"/>
      <c r="K597" s="5">
        <f>PRODUCT(F597,H597)</f>
        <v>0</v>
      </c>
      <c r="L597">
        <v>0</v>
      </c>
      <c r="M597" s="65">
        <f>PRODUCT(F597,L597)</f>
        <v>0</v>
      </c>
    </row>
    <row r="598" spans="1:13" ht="20.100000000000001" customHeight="1">
      <c r="B598" s="7"/>
      <c r="D598" s="9" t="s">
        <v>462</v>
      </c>
      <c r="E598" s="2" t="s">
        <v>2</v>
      </c>
      <c r="F598" s="11">
        <v>6</v>
      </c>
      <c r="G598" s="5">
        <v>0</v>
      </c>
      <c r="H598" s="54">
        <v>0</v>
      </c>
      <c r="I598" s="5">
        <f>PRODUCT(F598:G598)</f>
        <v>0</v>
      </c>
      <c r="J598" s="5"/>
      <c r="K598" s="5">
        <f>PRODUCT(F598,H598)</f>
        <v>0</v>
      </c>
      <c r="L598">
        <v>0</v>
      </c>
      <c r="M598" s="65">
        <f>PRODUCT(F598,L598)</f>
        <v>0</v>
      </c>
    </row>
    <row r="599" spans="1:13" ht="20.100000000000001" customHeight="1">
      <c r="B599" s="7"/>
      <c r="D599" s="9" t="s">
        <v>463</v>
      </c>
      <c r="E599" s="2" t="s">
        <v>2</v>
      </c>
      <c r="F599" s="11">
        <v>2</v>
      </c>
      <c r="G599" s="5">
        <v>0</v>
      </c>
      <c r="H599" s="54">
        <v>0</v>
      </c>
      <c r="I599" s="5">
        <f>PRODUCT(F599:G599)</f>
        <v>0</v>
      </c>
      <c r="J599" s="5"/>
      <c r="K599" s="5">
        <f>PRODUCT(F599,H599)</f>
        <v>0</v>
      </c>
      <c r="L599">
        <v>0</v>
      </c>
      <c r="M599" s="65">
        <f>PRODUCT(F599,L599)</f>
        <v>0</v>
      </c>
    </row>
    <row r="600" spans="1:13" ht="20.100000000000001" customHeight="1">
      <c r="A600" s="22" t="s">
        <v>6</v>
      </c>
      <c r="B600" s="7"/>
      <c r="D600" s="9" t="s">
        <v>468</v>
      </c>
      <c r="E600" s="2" t="s">
        <v>2</v>
      </c>
      <c r="F600" s="11">
        <v>2</v>
      </c>
      <c r="G600" s="5">
        <v>0</v>
      </c>
      <c r="H600" s="54">
        <v>0</v>
      </c>
      <c r="I600" s="5">
        <f>PRODUCT(F600:G600)</f>
        <v>0</v>
      </c>
      <c r="J600" s="5"/>
      <c r="K600" s="5">
        <f>PRODUCT(F600,H600)</f>
        <v>0</v>
      </c>
      <c r="L600">
        <v>0</v>
      </c>
      <c r="M600" s="65">
        <f>PRODUCT(F600,L600)</f>
        <v>0</v>
      </c>
    </row>
    <row r="601" spans="1:13" ht="20.100000000000001" customHeight="1">
      <c r="B601" s="7"/>
      <c r="D601" s="9" t="s">
        <v>464</v>
      </c>
      <c r="E601" s="2"/>
      <c r="G601" s="5"/>
      <c r="H601" s="5"/>
      <c r="I601" s="5"/>
      <c r="J601" s="5"/>
      <c r="K601" s="5"/>
      <c r="L601" s="65"/>
      <c r="M601" s="65"/>
    </row>
    <row r="602" spans="1:13" ht="20.100000000000001" customHeight="1">
      <c r="B602" s="7"/>
      <c r="D602" s="9" t="s">
        <v>465</v>
      </c>
      <c r="E602" s="2" t="s">
        <v>3</v>
      </c>
      <c r="F602">
        <v>3</v>
      </c>
      <c r="G602" s="5">
        <v>0</v>
      </c>
      <c r="H602" s="54">
        <v>0</v>
      </c>
      <c r="I602" s="5">
        <f>PRODUCT(F602:G602)</f>
        <v>0</v>
      </c>
      <c r="J602" s="5"/>
      <c r="K602" s="5">
        <f>PRODUCT(F602,H602)</f>
        <v>0</v>
      </c>
      <c r="L602">
        <v>0</v>
      </c>
      <c r="M602" s="65">
        <f>PRODUCT(F602,L602)</f>
        <v>0</v>
      </c>
    </row>
    <row r="603" spans="1:13" ht="20.100000000000001" customHeight="1">
      <c r="D603" s="9" t="s">
        <v>466</v>
      </c>
      <c r="E603" s="2" t="s">
        <v>2</v>
      </c>
      <c r="F603" s="11">
        <v>1</v>
      </c>
      <c r="G603" s="5">
        <v>0</v>
      </c>
      <c r="H603" s="54">
        <v>0</v>
      </c>
      <c r="I603" s="5">
        <f>PRODUCT(F603:G603)</f>
        <v>0</v>
      </c>
      <c r="J603" s="5"/>
      <c r="K603" s="5">
        <f>PRODUCT(F603,H603)</f>
        <v>0</v>
      </c>
      <c r="L603">
        <v>0</v>
      </c>
      <c r="M603" s="65">
        <f>PRODUCT(F603,L603)</f>
        <v>0</v>
      </c>
    </row>
    <row r="604" spans="1:13" ht="20.100000000000001" customHeight="1">
      <c r="B604" s="7"/>
      <c r="D604" s="9" t="s">
        <v>467</v>
      </c>
      <c r="E604" s="2" t="s">
        <v>2</v>
      </c>
      <c r="F604" s="11">
        <v>1</v>
      </c>
      <c r="G604" s="5">
        <v>0</v>
      </c>
      <c r="H604" s="54">
        <v>0</v>
      </c>
      <c r="I604" s="5">
        <f>PRODUCT(F604:G604)</f>
        <v>0</v>
      </c>
      <c r="J604" s="5"/>
      <c r="K604" s="5">
        <f>PRODUCT(F604,H604)</f>
        <v>0</v>
      </c>
      <c r="L604">
        <v>0</v>
      </c>
      <c r="M604" s="65">
        <f>PRODUCT(F604,L604)</f>
        <v>0</v>
      </c>
    </row>
    <row r="605" spans="1:13" ht="20.100000000000001" customHeight="1">
      <c r="B605" s="7"/>
      <c r="D605" s="9" t="s">
        <v>469</v>
      </c>
      <c r="E605" s="2" t="s">
        <v>2</v>
      </c>
      <c r="F605" s="11">
        <v>1</v>
      </c>
      <c r="G605" s="5">
        <v>0</v>
      </c>
      <c r="H605" s="54">
        <v>0</v>
      </c>
      <c r="I605" s="5">
        <f>PRODUCT(F605:G605)</f>
        <v>0</v>
      </c>
      <c r="J605" s="5"/>
      <c r="K605" s="5">
        <f>PRODUCT(F605,H605)</f>
        <v>0</v>
      </c>
      <c r="L605">
        <v>0</v>
      </c>
      <c r="M605" s="65">
        <f>PRODUCT(F605,L605)</f>
        <v>0</v>
      </c>
    </row>
    <row r="606" spans="1:13" ht="20.100000000000001" customHeight="1">
      <c r="B606" s="7"/>
      <c r="D606" s="1" t="s">
        <v>610</v>
      </c>
      <c r="E606" s="2"/>
      <c r="G606" s="5"/>
      <c r="H606" s="5"/>
      <c r="I606" s="34">
        <f>SUM(I586:I605)</f>
        <v>0</v>
      </c>
      <c r="J606" s="34"/>
      <c r="K606" s="34">
        <f>SUM(K586:K605)</f>
        <v>0</v>
      </c>
      <c r="L606" s="73"/>
      <c r="M606" s="73">
        <f>SUM(M586:M605)</f>
        <v>0</v>
      </c>
    </row>
    <row r="607" spans="1:13" ht="20.100000000000001" customHeight="1">
      <c r="B607" s="7"/>
      <c r="E607" s="2"/>
      <c r="G607" s="5"/>
      <c r="H607" s="54"/>
      <c r="I607" s="5"/>
      <c r="J607" s="5"/>
      <c r="K607" s="5"/>
      <c r="L607" s="65"/>
      <c r="M607" s="65"/>
    </row>
    <row r="608" spans="1:13" ht="20.100000000000001" customHeight="1">
      <c r="B608" s="7"/>
      <c r="E608" s="2"/>
      <c r="G608" s="5"/>
      <c r="H608" s="5"/>
      <c r="I608" s="5"/>
      <c r="J608" s="5"/>
      <c r="K608" s="5"/>
      <c r="L608" s="65"/>
      <c r="M608" s="65"/>
    </row>
    <row r="609" spans="2:13" ht="20.100000000000001" customHeight="1">
      <c r="B609" s="7"/>
      <c r="E609" s="2"/>
      <c r="G609" s="5"/>
      <c r="H609" s="54"/>
      <c r="I609" s="5"/>
      <c r="J609" s="5"/>
      <c r="K609" s="5"/>
      <c r="L609" s="65"/>
      <c r="M609" s="65"/>
    </row>
    <row r="610" spans="2:13" ht="20.100000000000001" customHeight="1">
      <c r="B610" s="7"/>
      <c r="E610" s="2"/>
      <c r="G610" s="5"/>
      <c r="H610" s="54"/>
      <c r="I610" s="5"/>
      <c r="J610" s="5"/>
      <c r="K610" s="5"/>
      <c r="L610" s="65"/>
      <c r="M610" s="65"/>
    </row>
    <row r="611" spans="2:13" ht="20.100000000000001" customHeight="1">
      <c r="B611" s="7"/>
      <c r="E611" s="2"/>
      <c r="G611" s="5"/>
      <c r="H611" s="5"/>
      <c r="I611" s="5"/>
      <c r="J611" s="5"/>
      <c r="K611" s="5"/>
      <c r="L611" s="65"/>
      <c r="M611" s="65"/>
    </row>
    <row r="612" spans="2:13" ht="20.100000000000001" customHeight="1">
      <c r="B612" s="7"/>
      <c r="E612" s="2"/>
      <c r="G612" s="5"/>
      <c r="H612" s="54"/>
      <c r="I612" s="5"/>
      <c r="J612" s="5"/>
      <c r="K612" s="5"/>
      <c r="L612" s="65"/>
      <c r="M612" s="65"/>
    </row>
    <row r="613" spans="2:13" ht="20.100000000000001" customHeight="1">
      <c r="B613" s="7"/>
      <c r="E613" s="2"/>
      <c r="G613" s="5"/>
      <c r="H613" s="54"/>
      <c r="I613" s="5"/>
      <c r="J613" s="5"/>
      <c r="K613" s="5"/>
      <c r="L613" s="65"/>
      <c r="M613" s="65"/>
    </row>
    <row r="614" spans="2:13" ht="20.100000000000001" customHeight="1">
      <c r="D614" s="45"/>
      <c r="I614" s="34"/>
      <c r="J614" s="1"/>
      <c r="K614" s="34"/>
      <c r="L614" s="1"/>
      <c r="M614" s="73"/>
    </row>
    <row r="615" spans="2:13" ht="20.100000000000001" customHeight="1">
      <c r="B615" s="70" t="s">
        <v>40</v>
      </c>
      <c r="C615" s="22"/>
      <c r="D615" s="22" t="s">
        <v>0</v>
      </c>
      <c r="E615" s="22" t="s">
        <v>1</v>
      </c>
      <c r="F615" s="22" t="s">
        <v>44</v>
      </c>
      <c r="G615" s="23" t="s">
        <v>45</v>
      </c>
      <c r="H615" s="23" t="s">
        <v>46</v>
      </c>
      <c r="I615" s="23" t="s">
        <v>18</v>
      </c>
      <c r="J615" s="23" t="s">
        <v>35</v>
      </c>
      <c r="K615" s="23" t="s">
        <v>19</v>
      </c>
      <c r="L615" s="81" t="s">
        <v>47</v>
      </c>
      <c r="M615" s="67" t="s">
        <v>48</v>
      </c>
    </row>
    <row r="616" spans="2:13" ht="20.100000000000001" customHeight="1">
      <c r="B616" s="7"/>
      <c r="D616" s="45" t="s">
        <v>404</v>
      </c>
      <c r="E616" s="2"/>
      <c r="G616" s="5"/>
      <c r="H616" s="5"/>
      <c r="I616" s="5"/>
      <c r="J616" s="5"/>
      <c r="K616" s="5"/>
      <c r="L616" s="65"/>
      <c r="M616" s="65"/>
    </row>
    <row r="617" spans="2:13" ht="20.100000000000001" customHeight="1">
      <c r="B617" s="7" t="s">
        <v>408</v>
      </c>
      <c r="D617" s="9" t="s">
        <v>409</v>
      </c>
      <c r="E617" s="2" t="s">
        <v>2</v>
      </c>
      <c r="F617">
        <v>1</v>
      </c>
      <c r="G617" s="5">
        <v>0</v>
      </c>
      <c r="H617" s="54">
        <v>0</v>
      </c>
      <c r="I617" s="5">
        <f>PRODUCT(F617:G617)</f>
        <v>0</v>
      </c>
      <c r="J617" s="5"/>
      <c r="K617" s="5">
        <f>PRODUCT(F617,H617)</f>
        <v>0</v>
      </c>
      <c r="L617">
        <v>0</v>
      </c>
      <c r="M617" s="65">
        <f>PRODUCT(F617,L617)</f>
        <v>0</v>
      </c>
    </row>
    <row r="618" spans="2:13" ht="20.100000000000001" customHeight="1">
      <c r="B618" s="7"/>
      <c r="D618" s="46" t="s">
        <v>410</v>
      </c>
      <c r="G618" s="5"/>
      <c r="H618" s="5"/>
      <c r="L618" s="65"/>
      <c r="M618" s="65"/>
    </row>
    <row r="619" spans="2:13" ht="20.100000000000001" customHeight="1">
      <c r="B619" s="7"/>
      <c r="D619" t="s">
        <v>405</v>
      </c>
      <c r="E619" s="2"/>
      <c r="G619" s="5"/>
      <c r="H619" s="5"/>
      <c r="L619" s="65"/>
      <c r="M619" s="65"/>
    </row>
    <row r="620" spans="2:13" ht="20.100000000000001" customHeight="1">
      <c r="B620" s="7"/>
      <c r="D620" s="51" t="s">
        <v>411</v>
      </c>
      <c r="E620" s="2" t="s">
        <v>2</v>
      </c>
      <c r="F620">
        <v>2</v>
      </c>
      <c r="G620" s="5">
        <v>0</v>
      </c>
      <c r="H620" s="54">
        <v>0</v>
      </c>
      <c r="I620" s="5">
        <f t="shared" ref="I620:I625" si="18">PRODUCT(F620:G620)</f>
        <v>0</v>
      </c>
      <c r="J620" s="5"/>
      <c r="K620" s="5">
        <f t="shared" ref="K620:K625" si="19">PRODUCT(F620,H620)</f>
        <v>0</v>
      </c>
      <c r="L620">
        <v>0</v>
      </c>
      <c r="M620" s="65">
        <f t="shared" ref="M620:M625" si="20">PRODUCT(F620,L620)</f>
        <v>0</v>
      </c>
    </row>
    <row r="621" spans="2:13" ht="20.100000000000001" customHeight="1">
      <c r="B621" s="7"/>
      <c r="D621" s="51" t="s">
        <v>412</v>
      </c>
      <c r="E621" s="2" t="s">
        <v>2</v>
      </c>
      <c r="F621">
        <v>1</v>
      </c>
      <c r="G621" s="5">
        <v>0</v>
      </c>
      <c r="H621" s="54">
        <v>0</v>
      </c>
      <c r="I621" s="5">
        <f t="shared" si="18"/>
        <v>0</v>
      </c>
      <c r="J621" s="5"/>
      <c r="K621" s="5">
        <f t="shared" si="19"/>
        <v>0</v>
      </c>
      <c r="L621">
        <v>0</v>
      </c>
      <c r="M621" s="65">
        <f t="shared" si="20"/>
        <v>0</v>
      </c>
    </row>
    <row r="622" spans="2:13" ht="20.100000000000001" customHeight="1">
      <c r="B622" s="7" t="s">
        <v>413</v>
      </c>
      <c r="D622" s="3" t="s">
        <v>414</v>
      </c>
      <c r="E622" s="2" t="s">
        <v>2</v>
      </c>
      <c r="F622" s="11">
        <v>1</v>
      </c>
      <c r="G622" s="5">
        <v>0</v>
      </c>
      <c r="H622" s="54">
        <v>0</v>
      </c>
      <c r="I622" s="5">
        <f t="shared" si="18"/>
        <v>0</v>
      </c>
      <c r="J622" s="5"/>
      <c r="K622" s="5">
        <f t="shared" si="19"/>
        <v>0</v>
      </c>
      <c r="L622">
        <v>0</v>
      </c>
      <c r="M622" s="65">
        <f t="shared" si="20"/>
        <v>0</v>
      </c>
    </row>
    <row r="623" spans="2:13" ht="20.100000000000001" customHeight="1">
      <c r="B623" s="7" t="s">
        <v>415</v>
      </c>
      <c r="D623" s="51" t="s">
        <v>406</v>
      </c>
      <c r="E623" s="2" t="s">
        <v>2</v>
      </c>
      <c r="F623">
        <v>12</v>
      </c>
      <c r="G623" s="5">
        <v>0</v>
      </c>
      <c r="H623" s="54">
        <v>0</v>
      </c>
      <c r="I623" s="5">
        <f t="shared" si="18"/>
        <v>0</v>
      </c>
      <c r="J623" s="5"/>
      <c r="K623" s="5">
        <f t="shared" si="19"/>
        <v>0</v>
      </c>
      <c r="L623">
        <v>0</v>
      </c>
      <c r="M623" s="65">
        <f t="shared" si="20"/>
        <v>0</v>
      </c>
    </row>
    <row r="624" spans="2:13" ht="20.100000000000001" customHeight="1">
      <c r="B624" s="7" t="s">
        <v>416</v>
      </c>
      <c r="D624" s="51" t="s">
        <v>84</v>
      </c>
      <c r="E624" s="77" t="s">
        <v>3</v>
      </c>
      <c r="F624">
        <v>25</v>
      </c>
      <c r="G624" s="5">
        <v>0</v>
      </c>
      <c r="H624" s="54">
        <v>0</v>
      </c>
      <c r="I624" s="5">
        <f t="shared" si="18"/>
        <v>0</v>
      </c>
      <c r="J624" s="5"/>
      <c r="K624" s="5">
        <f t="shared" si="19"/>
        <v>0</v>
      </c>
      <c r="L624">
        <v>0</v>
      </c>
      <c r="M624" s="65">
        <f t="shared" si="20"/>
        <v>0</v>
      </c>
    </row>
    <row r="625" spans="1:13" ht="20.100000000000001" customHeight="1">
      <c r="B625" s="7" t="s">
        <v>417</v>
      </c>
      <c r="D625" t="s">
        <v>407</v>
      </c>
      <c r="E625" s="2" t="s">
        <v>2</v>
      </c>
      <c r="F625" s="11">
        <v>5</v>
      </c>
      <c r="G625" s="5">
        <v>0</v>
      </c>
      <c r="H625" s="54">
        <v>0</v>
      </c>
      <c r="I625" s="5">
        <f t="shared" si="18"/>
        <v>0</v>
      </c>
      <c r="J625" s="5"/>
      <c r="K625" s="5">
        <f t="shared" si="19"/>
        <v>0</v>
      </c>
      <c r="L625">
        <v>0</v>
      </c>
      <c r="M625" s="65">
        <f t="shared" si="20"/>
        <v>0</v>
      </c>
    </row>
    <row r="626" spans="1:13" ht="20.100000000000001" customHeight="1">
      <c r="B626" s="7" t="s">
        <v>418</v>
      </c>
      <c r="D626" t="s">
        <v>42</v>
      </c>
      <c r="E626" s="2"/>
      <c r="G626" s="5"/>
      <c r="H626" s="5"/>
      <c r="I626" s="5"/>
      <c r="J626" s="5"/>
      <c r="K626" s="5"/>
      <c r="L626" s="65"/>
      <c r="M626" s="65"/>
    </row>
    <row r="627" spans="1:13" ht="20.100000000000001" customHeight="1">
      <c r="B627" s="7"/>
      <c r="D627" t="s">
        <v>393</v>
      </c>
      <c r="E627" s="2"/>
      <c r="G627" s="5"/>
      <c r="H627" s="5"/>
      <c r="I627" s="5"/>
      <c r="J627" s="5"/>
      <c r="K627" s="5"/>
      <c r="L627" s="65"/>
      <c r="M627" s="65"/>
    </row>
    <row r="628" spans="1:13" ht="20.100000000000001" customHeight="1">
      <c r="B628" s="7" t="s">
        <v>419</v>
      </c>
      <c r="D628" t="s">
        <v>398</v>
      </c>
      <c r="E628" s="2"/>
      <c r="G628" s="5"/>
      <c r="H628" s="54"/>
      <c r="I628" s="5"/>
      <c r="J628" s="5"/>
      <c r="K628" s="5"/>
      <c r="L628" s="65"/>
      <c r="M628" s="65"/>
    </row>
    <row r="629" spans="1:13" ht="20.100000000000001" customHeight="1">
      <c r="D629" s="9" t="s">
        <v>421</v>
      </c>
      <c r="E629" s="2" t="s">
        <v>3</v>
      </c>
      <c r="F629">
        <v>10</v>
      </c>
      <c r="G629" s="5">
        <v>0</v>
      </c>
      <c r="H629" s="54">
        <v>0</v>
      </c>
      <c r="I629" s="5">
        <f t="shared" ref="I629:I639" si="21">PRODUCT(F629:G629)</f>
        <v>0</v>
      </c>
      <c r="J629" s="5"/>
      <c r="K629" s="5">
        <f t="shared" ref="K629:K639" si="22">PRODUCT(F629,H629)</f>
        <v>0</v>
      </c>
      <c r="L629">
        <v>0</v>
      </c>
      <c r="M629" s="65">
        <f t="shared" ref="M629:M639" si="23">PRODUCT(F629,L629)</f>
        <v>0</v>
      </c>
    </row>
    <row r="630" spans="1:13" ht="20.100000000000001" customHeight="1">
      <c r="B630" s="7"/>
      <c r="D630" s="9" t="s">
        <v>420</v>
      </c>
      <c r="E630" s="2" t="s">
        <v>3</v>
      </c>
      <c r="F630">
        <v>4</v>
      </c>
      <c r="G630" s="5">
        <v>0</v>
      </c>
      <c r="H630" s="54">
        <v>0</v>
      </c>
      <c r="I630" s="5">
        <f t="shared" si="21"/>
        <v>0</v>
      </c>
      <c r="J630" s="5"/>
      <c r="K630" s="5">
        <f t="shared" si="22"/>
        <v>0</v>
      </c>
      <c r="L630">
        <v>0</v>
      </c>
      <c r="M630" s="65">
        <f t="shared" si="23"/>
        <v>0</v>
      </c>
    </row>
    <row r="631" spans="1:13" ht="20.100000000000001" customHeight="1">
      <c r="B631" s="7"/>
      <c r="D631" s="9" t="s">
        <v>422</v>
      </c>
      <c r="E631" s="2" t="s">
        <v>2</v>
      </c>
      <c r="F631" s="11">
        <v>1</v>
      </c>
      <c r="G631" s="5">
        <v>0</v>
      </c>
      <c r="H631" s="54">
        <v>0</v>
      </c>
      <c r="I631" s="5">
        <f t="shared" si="21"/>
        <v>0</v>
      </c>
      <c r="J631" s="5"/>
      <c r="K631" s="5">
        <f t="shared" si="22"/>
        <v>0</v>
      </c>
      <c r="L631">
        <v>0</v>
      </c>
      <c r="M631" s="65">
        <f t="shared" si="23"/>
        <v>0</v>
      </c>
    </row>
    <row r="632" spans="1:13" ht="20.100000000000001" customHeight="1">
      <c r="B632" s="7"/>
      <c r="D632" s="9" t="s">
        <v>423</v>
      </c>
      <c r="E632" s="2" t="s">
        <v>2</v>
      </c>
      <c r="F632" s="11">
        <v>1</v>
      </c>
      <c r="G632" s="5">
        <v>0</v>
      </c>
      <c r="H632" s="54">
        <v>0</v>
      </c>
      <c r="I632" s="5">
        <f t="shared" si="21"/>
        <v>0</v>
      </c>
      <c r="J632" s="5"/>
      <c r="K632" s="5">
        <f t="shared" si="22"/>
        <v>0</v>
      </c>
      <c r="L632">
        <v>0</v>
      </c>
      <c r="M632" s="65">
        <f t="shared" si="23"/>
        <v>0</v>
      </c>
    </row>
    <row r="633" spans="1:13" ht="20.100000000000001" customHeight="1">
      <c r="A633" s="22" t="s">
        <v>6</v>
      </c>
      <c r="B633" s="7"/>
      <c r="D633" s="9" t="s">
        <v>424</v>
      </c>
      <c r="E633" s="2" t="s">
        <v>2</v>
      </c>
      <c r="F633" s="11">
        <v>1</v>
      </c>
      <c r="G633" s="5">
        <v>0</v>
      </c>
      <c r="H633" s="54">
        <v>0</v>
      </c>
      <c r="I633" s="5">
        <f t="shared" si="21"/>
        <v>0</v>
      </c>
      <c r="J633" s="5"/>
      <c r="K633" s="5">
        <f t="shared" si="22"/>
        <v>0</v>
      </c>
      <c r="L633">
        <v>0</v>
      </c>
      <c r="M633" s="65">
        <f t="shared" si="23"/>
        <v>0</v>
      </c>
    </row>
    <row r="634" spans="1:13" ht="20.100000000000001" customHeight="1">
      <c r="B634" s="7"/>
      <c r="D634" s="9" t="s">
        <v>425</v>
      </c>
      <c r="E634" s="2" t="s">
        <v>2</v>
      </c>
      <c r="F634" s="11">
        <v>4</v>
      </c>
      <c r="G634" s="5">
        <v>0</v>
      </c>
      <c r="H634" s="54">
        <v>0</v>
      </c>
      <c r="I634" s="5">
        <f t="shared" si="21"/>
        <v>0</v>
      </c>
      <c r="J634" s="5"/>
      <c r="K634" s="5">
        <f t="shared" si="22"/>
        <v>0</v>
      </c>
      <c r="L634">
        <v>0</v>
      </c>
      <c r="M634" s="65">
        <f t="shared" si="23"/>
        <v>0</v>
      </c>
    </row>
    <row r="635" spans="1:13" ht="20.100000000000001" customHeight="1">
      <c r="B635" s="7"/>
      <c r="D635" s="9" t="s">
        <v>426</v>
      </c>
      <c r="E635" s="2" t="s">
        <v>2</v>
      </c>
      <c r="F635" s="11">
        <v>1</v>
      </c>
      <c r="G635" s="5">
        <v>0</v>
      </c>
      <c r="H635" s="54">
        <v>0</v>
      </c>
      <c r="I635" s="5">
        <f t="shared" si="21"/>
        <v>0</v>
      </c>
      <c r="J635" s="5"/>
      <c r="K635" s="5">
        <f t="shared" si="22"/>
        <v>0</v>
      </c>
      <c r="L635">
        <v>0</v>
      </c>
      <c r="M635" s="65">
        <f t="shared" si="23"/>
        <v>0</v>
      </c>
    </row>
    <row r="636" spans="1:13" ht="20.100000000000001" customHeight="1">
      <c r="B636" s="7"/>
      <c r="D636" s="9" t="s">
        <v>427</v>
      </c>
      <c r="E636" s="2" t="s">
        <v>2</v>
      </c>
      <c r="F636" s="11">
        <v>1</v>
      </c>
      <c r="G636" s="5">
        <v>0</v>
      </c>
      <c r="H636" s="54">
        <v>0</v>
      </c>
      <c r="I636" s="5">
        <f t="shared" si="21"/>
        <v>0</v>
      </c>
      <c r="J636" s="5"/>
      <c r="K636" s="5">
        <f t="shared" si="22"/>
        <v>0</v>
      </c>
      <c r="L636">
        <v>0</v>
      </c>
      <c r="M636" s="65">
        <f t="shared" si="23"/>
        <v>0</v>
      </c>
    </row>
    <row r="637" spans="1:13" ht="20.100000000000001" customHeight="1">
      <c r="B637" s="7"/>
      <c r="D637" s="9" t="s">
        <v>428</v>
      </c>
      <c r="E637" s="2" t="s">
        <v>2</v>
      </c>
      <c r="F637" s="11">
        <v>1</v>
      </c>
      <c r="G637" s="5">
        <v>0</v>
      </c>
      <c r="H637" s="54">
        <v>0</v>
      </c>
      <c r="I637" s="5">
        <f t="shared" si="21"/>
        <v>0</v>
      </c>
      <c r="J637" s="5"/>
      <c r="K637" s="5">
        <f t="shared" si="22"/>
        <v>0</v>
      </c>
      <c r="L637">
        <v>0</v>
      </c>
      <c r="M637" s="65">
        <f t="shared" si="23"/>
        <v>0</v>
      </c>
    </row>
    <row r="638" spans="1:13" ht="20.100000000000001" customHeight="1">
      <c r="B638" s="7"/>
      <c r="D638" s="9" t="s">
        <v>429</v>
      </c>
      <c r="E638" s="2" t="s">
        <v>2</v>
      </c>
      <c r="F638" s="11">
        <v>25</v>
      </c>
      <c r="G638" s="5">
        <v>0</v>
      </c>
      <c r="H638" s="54">
        <v>0</v>
      </c>
      <c r="I638" s="5">
        <f t="shared" si="21"/>
        <v>0</v>
      </c>
      <c r="J638" s="5"/>
      <c r="K638" s="5">
        <f t="shared" si="22"/>
        <v>0</v>
      </c>
      <c r="L638">
        <v>0</v>
      </c>
      <c r="M638" s="65">
        <f t="shared" si="23"/>
        <v>0</v>
      </c>
    </row>
    <row r="639" spans="1:13" ht="20.100000000000001" customHeight="1">
      <c r="B639" s="7"/>
      <c r="D639" s="9" t="s">
        <v>430</v>
      </c>
      <c r="E639" s="2" t="s">
        <v>2</v>
      </c>
      <c r="F639" s="11">
        <v>10</v>
      </c>
      <c r="G639" s="5">
        <v>0</v>
      </c>
      <c r="H639" s="54">
        <v>0</v>
      </c>
      <c r="I639" s="5">
        <f t="shared" si="21"/>
        <v>0</v>
      </c>
      <c r="J639" s="5"/>
      <c r="K639" s="5">
        <f t="shared" si="22"/>
        <v>0</v>
      </c>
      <c r="L639">
        <v>0</v>
      </c>
      <c r="M639" s="65">
        <f t="shared" si="23"/>
        <v>0</v>
      </c>
    </row>
    <row r="640" spans="1:13" ht="20.100000000000001" customHeight="1">
      <c r="B640" s="7"/>
      <c r="D640" s="45" t="s">
        <v>431</v>
      </c>
      <c r="E640" s="77"/>
      <c r="H640" s="54"/>
      <c r="I640" s="34">
        <f>SUM(I617:I639)</f>
        <v>0</v>
      </c>
      <c r="J640" s="34"/>
      <c r="K640" s="34">
        <f>SUM(K617:K639)</f>
        <v>0</v>
      </c>
      <c r="L640" s="86"/>
      <c r="M640" s="73">
        <f>SUM(M617:M639)</f>
        <v>0</v>
      </c>
    </row>
    <row r="641" spans="2:13" ht="20.100000000000001" customHeight="1">
      <c r="B641" s="7"/>
      <c r="D641" s="46"/>
      <c r="E641" s="2"/>
      <c r="G641" s="5"/>
      <c r="H641" s="54"/>
      <c r="I641" s="5"/>
      <c r="J641" s="5"/>
      <c r="K641" s="5"/>
      <c r="L641" s="65"/>
      <c r="M641" s="65"/>
    </row>
    <row r="642" spans="2:13" ht="20.100000000000001" customHeight="1">
      <c r="B642" s="7"/>
      <c r="D642" s="51"/>
      <c r="E642" s="77"/>
      <c r="H642" s="54"/>
      <c r="I642" s="5"/>
      <c r="J642" s="5"/>
      <c r="K642" s="5"/>
      <c r="M642" s="65"/>
    </row>
    <row r="643" spans="2:13" ht="20.100000000000001" customHeight="1">
      <c r="B643" s="7"/>
      <c r="E643" s="2"/>
      <c r="H643" s="54"/>
      <c r="I643" s="5"/>
      <c r="J643" s="5"/>
      <c r="K643" s="5"/>
      <c r="L643" s="80"/>
      <c r="M643" s="65"/>
    </row>
    <row r="644" spans="2:13" ht="20.100000000000001" customHeight="1">
      <c r="B644" s="7"/>
      <c r="D644" s="46"/>
      <c r="E644" s="2"/>
      <c r="G644" s="5"/>
      <c r="H644" s="54"/>
      <c r="I644" s="5"/>
      <c r="J644" s="5"/>
      <c r="K644" s="5"/>
      <c r="L644" s="65"/>
      <c r="M644" s="65"/>
    </row>
    <row r="645" spans="2:13" ht="20.100000000000001" customHeight="1">
      <c r="B645" s="7"/>
      <c r="D645" s="46"/>
      <c r="E645" s="2"/>
      <c r="G645" s="5"/>
      <c r="H645" s="54"/>
      <c r="I645" s="5"/>
      <c r="J645" s="5"/>
      <c r="K645" s="5"/>
      <c r="L645" s="65"/>
      <c r="M645" s="65"/>
    </row>
    <row r="646" spans="2:13" ht="20.100000000000001" customHeight="1">
      <c r="B646" s="7"/>
      <c r="D646" s="46"/>
    </row>
    <row r="647" spans="2:13" ht="20.100000000000001" customHeight="1">
      <c r="B647" s="70" t="s">
        <v>40</v>
      </c>
      <c r="C647" s="22"/>
      <c r="D647" s="22" t="s">
        <v>0</v>
      </c>
      <c r="E647" s="22" t="s">
        <v>1</v>
      </c>
      <c r="F647" s="22" t="s">
        <v>44</v>
      </c>
      <c r="G647" s="23" t="s">
        <v>45</v>
      </c>
      <c r="H647" s="23" t="s">
        <v>46</v>
      </c>
      <c r="I647" s="23" t="s">
        <v>18</v>
      </c>
      <c r="J647" s="23" t="s">
        <v>35</v>
      </c>
      <c r="K647" s="23" t="s">
        <v>19</v>
      </c>
      <c r="L647" s="81" t="s">
        <v>47</v>
      </c>
      <c r="M647" s="67" t="s">
        <v>48</v>
      </c>
    </row>
    <row r="648" spans="2:13" ht="20.100000000000001" customHeight="1">
      <c r="B648" s="7"/>
      <c r="D648" s="1" t="s">
        <v>432</v>
      </c>
      <c r="E648" s="2"/>
      <c r="G648" s="54"/>
      <c r="H648" s="54"/>
      <c r="I648" s="5"/>
      <c r="J648" s="5"/>
      <c r="K648" s="5"/>
      <c r="L648" s="65"/>
      <c r="M648" s="65"/>
    </row>
    <row r="649" spans="2:13" ht="20.100000000000001" customHeight="1">
      <c r="B649" s="7" t="s">
        <v>433</v>
      </c>
      <c r="D649" s="9" t="s">
        <v>435</v>
      </c>
      <c r="E649" s="2" t="s">
        <v>2</v>
      </c>
      <c r="F649">
        <v>1</v>
      </c>
      <c r="G649" s="5">
        <v>0</v>
      </c>
      <c r="H649" s="54">
        <v>0</v>
      </c>
      <c r="I649" s="5">
        <f>PRODUCT(F649:G649)</f>
        <v>0</v>
      </c>
      <c r="J649" s="5"/>
      <c r="K649" s="5">
        <f>PRODUCT(F649,H649)</f>
        <v>0</v>
      </c>
      <c r="L649">
        <v>0</v>
      </c>
      <c r="M649" s="65">
        <f>PRODUCT(F649,L649)</f>
        <v>0</v>
      </c>
    </row>
    <row r="650" spans="2:13" ht="20.100000000000001" customHeight="1">
      <c r="B650" s="7"/>
      <c r="D650" s="46" t="s">
        <v>436</v>
      </c>
      <c r="G650" s="5"/>
      <c r="H650" s="5"/>
      <c r="L650" s="65"/>
      <c r="M650" s="65"/>
    </row>
    <row r="651" spans="2:13" ht="20.100000000000001" customHeight="1">
      <c r="B651" s="7"/>
      <c r="D651" t="s">
        <v>405</v>
      </c>
      <c r="E651" s="2"/>
      <c r="G651" s="5"/>
      <c r="H651" s="5"/>
      <c r="L651" s="65"/>
      <c r="M651" s="65"/>
    </row>
    <row r="652" spans="2:13" ht="20.100000000000001" customHeight="1">
      <c r="B652" s="7"/>
      <c r="D652" s="51" t="s">
        <v>437</v>
      </c>
      <c r="E652" s="2" t="s">
        <v>2</v>
      </c>
      <c r="F652">
        <v>2</v>
      </c>
      <c r="G652" s="5">
        <v>0</v>
      </c>
      <c r="H652" s="54">
        <v>0</v>
      </c>
      <c r="I652" s="5">
        <f>PRODUCT(F652:G652)</f>
        <v>0</v>
      </c>
      <c r="J652" s="5"/>
      <c r="K652" s="5">
        <f>PRODUCT(F652,H652)</f>
        <v>0</v>
      </c>
      <c r="L652">
        <v>0</v>
      </c>
      <c r="M652" s="65">
        <f>PRODUCT(F652,L652)</f>
        <v>0</v>
      </c>
    </row>
    <row r="653" spans="2:13" ht="20.100000000000001" customHeight="1">
      <c r="B653" s="7"/>
      <c r="D653" s="51" t="s">
        <v>438</v>
      </c>
      <c r="E653" s="2" t="s">
        <v>2</v>
      </c>
      <c r="F653">
        <v>1</v>
      </c>
      <c r="G653" s="5">
        <v>0</v>
      </c>
      <c r="H653" s="54">
        <v>0</v>
      </c>
      <c r="I653" s="5">
        <f>PRODUCT(F653:G653)</f>
        <v>0</v>
      </c>
      <c r="J653" s="5"/>
      <c r="K653" s="5">
        <f>PRODUCT(F653,H653)</f>
        <v>0</v>
      </c>
      <c r="L653">
        <v>0</v>
      </c>
      <c r="M653" s="65">
        <f>PRODUCT(F653,L653)</f>
        <v>0</v>
      </c>
    </row>
    <row r="654" spans="2:13" ht="20.100000000000001" customHeight="1">
      <c r="B654" s="7" t="s">
        <v>434</v>
      </c>
      <c r="D654" s="3" t="s">
        <v>340</v>
      </c>
      <c r="E654" s="2" t="s">
        <v>2</v>
      </c>
      <c r="F654" s="11">
        <v>1</v>
      </c>
      <c r="G654" s="5">
        <v>0</v>
      </c>
      <c r="H654" s="54">
        <v>0</v>
      </c>
      <c r="I654" s="5">
        <f>PRODUCT(F654:G654)</f>
        <v>0</v>
      </c>
      <c r="J654" s="5"/>
      <c r="K654" s="5">
        <f>PRODUCT(F654,H654)</f>
        <v>0</v>
      </c>
      <c r="L654">
        <v>0</v>
      </c>
      <c r="M654" s="65">
        <f>PRODUCT(F654,L654)</f>
        <v>0</v>
      </c>
    </row>
    <row r="655" spans="2:13" ht="20.100000000000001" customHeight="1">
      <c r="B655" s="7" t="s">
        <v>439</v>
      </c>
      <c r="D655" s="51" t="s">
        <v>440</v>
      </c>
      <c r="E655" s="2" t="s">
        <v>2</v>
      </c>
      <c r="F655">
        <v>3</v>
      </c>
      <c r="G655" s="5">
        <v>0</v>
      </c>
      <c r="H655" s="54">
        <v>0</v>
      </c>
      <c r="I655" s="5">
        <f>PRODUCT(F655:G655)</f>
        <v>0</v>
      </c>
      <c r="J655" s="5"/>
      <c r="K655" s="5">
        <f>PRODUCT(F655,H655)</f>
        <v>0</v>
      </c>
      <c r="L655">
        <v>0</v>
      </c>
      <c r="M655" s="65">
        <f>PRODUCT(F655,L655)</f>
        <v>0</v>
      </c>
    </row>
    <row r="656" spans="2:13" ht="20.100000000000001" customHeight="1">
      <c r="B656" s="7" t="s">
        <v>441</v>
      </c>
      <c r="D656" t="s">
        <v>407</v>
      </c>
      <c r="E656" s="2" t="s">
        <v>2</v>
      </c>
      <c r="F656" s="11">
        <v>2</v>
      </c>
      <c r="G656" s="5">
        <v>0</v>
      </c>
      <c r="H656" s="54">
        <v>0</v>
      </c>
      <c r="I656" s="5">
        <f>PRODUCT(F656:G656)</f>
        <v>0</v>
      </c>
      <c r="J656" s="5"/>
      <c r="K656" s="5">
        <f>PRODUCT(F656,H656)</f>
        <v>0</v>
      </c>
      <c r="L656">
        <v>0</v>
      </c>
      <c r="M656" s="65">
        <f>PRODUCT(F656,L656)</f>
        <v>0</v>
      </c>
    </row>
    <row r="657" spans="1:13" ht="20.100000000000001" customHeight="1">
      <c r="B657" s="7" t="s">
        <v>442</v>
      </c>
      <c r="D657" t="s">
        <v>42</v>
      </c>
      <c r="E657" s="2"/>
      <c r="G657" s="5"/>
      <c r="H657" s="54"/>
      <c r="I657" s="5"/>
      <c r="J657" s="5"/>
      <c r="K657" s="5"/>
      <c r="L657" s="65"/>
      <c r="M657" s="65"/>
    </row>
    <row r="658" spans="1:13" ht="20.100000000000001" customHeight="1">
      <c r="B658" s="7"/>
      <c r="D658" t="s">
        <v>393</v>
      </c>
      <c r="E658" s="2"/>
      <c r="G658" s="5"/>
      <c r="H658" s="5"/>
      <c r="I658" s="5"/>
      <c r="J658" s="5"/>
      <c r="K658" s="5"/>
      <c r="L658" s="65"/>
      <c r="M658" s="65"/>
    </row>
    <row r="659" spans="1:13" ht="20.100000000000001" customHeight="1">
      <c r="B659" s="7" t="s">
        <v>443</v>
      </c>
      <c r="D659" t="s">
        <v>398</v>
      </c>
      <c r="E659" s="2"/>
      <c r="G659" s="5"/>
      <c r="H659" s="54"/>
      <c r="I659" s="5"/>
      <c r="J659" s="5"/>
      <c r="K659" s="5"/>
      <c r="L659" s="65"/>
      <c r="M659" s="65"/>
    </row>
    <row r="660" spans="1:13" ht="20.100000000000001" customHeight="1">
      <c r="D660" s="9" t="s">
        <v>421</v>
      </c>
      <c r="E660" s="2" t="s">
        <v>3</v>
      </c>
      <c r="F660">
        <v>5</v>
      </c>
      <c r="G660" s="5">
        <v>0</v>
      </c>
      <c r="H660" s="54">
        <v>0</v>
      </c>
      <c r="I660" s="5">
        <f>PRODUCT(F660:G660)</f>
        <v>0</v>
      </c>
      <c r="J660" s="5"/>
      <c r="K660" s="5">
        <f>PRODUCT(F660,H660)</f>
        <v>0</v>
      </c>
      <c r="L660">
        <v>0</v>
      </c>
      <c r="M660" s="65">
        <f>PRODUCT(F660,L660)</f>
        <v>0</v>
      </c>
    </row>
    <row r="661" spans="1:13" ht="20.100000000000001" customHeight="1">
      <c r="B661" s="7"/>
      <c r="D661" s="9" t="s">
        <v>423</v>
      </c>
      <c r="E661" s="2" t="s">
        <v>2</v>
      </c>
      <c r="F661" s="11">
        <v>1</v>
      </c>
      <c r="G661" s="5">
        <v>0</v>
      </c>
      <c r="H661" s="54">
        <v>0</v>
      </c>
      <c r="I661" s="5">
        <f>PRODUCT(F661:G661)</f>
        <v>0</v>
      </c>
      <c r="J661" s="5"/>
      <c r="K661" s="5">
        <f>PRODUCT(F661,H661)</f>
        <v>0</v>
      </c>
      <c r="L661">
        <v>0</v>
      </c>
      <c r="M661" s="65">
        <f>PRODUCT(F661,L661)</f>
        <v>0</v>
      </c>
    </row>
    <row r="662" spans="1:13" ht="20.100000000000001" customHeight="1">
      <c r="B662" s="7"/>
      <c r="D662" s="9" t="s">
        <v>444</v>
      </c>
      <c r="E662" s="2" t="s">
        <v>2</v>
      </c>
      <c r="F662" s="11">
        <v>1</v>
      </c>
      <c r="G662" s="5">
        <v>0</v>
      </c>
      <c r="H662" s="54">
        <v>0</v>
      </c>
      <c r="I662" s="5">
        <f>PRODUCT(F662:G662)</f>
        <v>0</v>
      </c>
      <c r="J662" s="5"/>
      <c r="K662" s="5">
        <f>PRODUCT(F662,H662)</f>
        <v>0</v>
      </c>
      <c r="L662">
        <v>0</v>
      </c>
      <c r="M662" s="65">
        <f>PRODUCT(F662,L662)</f>
        <v>0</v>
      </c>
    </row>
    <row r="663" spans="1:13" ht="20.100000000000001" customHeight="1">
      <c r="B663" s="7"/>
      <c r="D663" s="9" t="s">
        <v>429</v>
      </c>
      <c r="E663" s="2" t="s">
        <v>2</v>
      </c>
      <c r="F663" s="11">
        <v>7</v>
      </c>
      <c r="G663" s="5">
        <v>0</v>
      </c>
      <c r="H663" s="54">
        <v>0</v>
      </c>
      <c r="I663" s="5">
        <f>PRODUCT(F663:G663)</f>
        <v>0</v>
      </c>
      <c r="J663" s="5"/>
      <c r="K663" s="5">
        <f>PRODUCT(F663,H663)</f>
        <v>0</v>
      </c>
      <c r="L663">
        <v>0</v>
      </c>
      <c r="M663" s="65">
        <f>PRODUCT(F663,L663)</f>
        <v>0</v>
      </c>
    </row>
    <row r="664" spans="1:13" ht="20.100000000000001" customHeight="1">
      <c r="B664" s="7"/>
      <c r="D664" s="1" t="s">
        <v>445</v>
      </c>
      <c r="E664" s="2"/>
      <c r="G664" s="5"/>
      <c r="H664" s="54"/>
      <c r="I664" s="34">
        <f>SUM(I649:I663)</f>
        <v>0</v>
      </c>
      <c r="J664" s="34"/>
      <c r="K664" s="34">
        <f>SUM(K649:K663)</f>
        <v>0</v>
      </c>
      <c r="L664" s="73"/>
      <c r="M664" s="73">
        <f>SUM(M649:M663)</f>
        <v>0</v>
      </c>
    </row>
    <row r="665" spans="1:13" ht="20.100000000000001" customHeight="1">
      <c r="B665" s="7"/>
      <c r="D665" s="45"/>
      <c r="G665" s="5"/>
      <c r="H665" s="5"/>
      <c r="I665" s="34"/>
      <c r="J665" s="34"/>
      <c r="K665" s="34"/>
      <c r="L665" s="73"/>
      <c r="M665" s="73"/>
    </row>
    <row r="666" spans="1:13" ht="20.100000000000001" customHeight="1">
      <c r="A666" s="22" t="s">
        <v>6</v>
      </c>
      <c r="B666" s="7"/>
      <c r="D666" s="45" t="s">
        <v>470</v>
      </c>
    </row>
    <row r="667" spans="1:13" ht="20.100000000000001" customHeight="1">
      <c r="B667" s="7"/>
      <c r="D667" s="36"/>
      <c r="G667" s="5"/>
      <c r="H667" s="5"/>
      <c r="I667" s="5"/>
      <c r="J667" s="5"/>
      <c r="K667" s="5"/>
      <c r="L667" s="65"/>
    </row>
    <row r="668" spans="1:13" ht="20.100000000000001" customHeight="1">
      <c r="B668" s="7"/>
      <c r="D668" s="1" t="s">
        <v>471</v>
      </c>
      <c r="E668" s="2"/>
      <c r="G668" s="5"/>
      <c r="H668" s="54"/>
      <c r="I668" s="5"/>
      <c r="J668" s="5"/>
      <c r="K668" s="5"/>
      <c r="L668" s="65"/>
      <c r="M668" s="65"/>
    </row>
    <row r="669" spans="1:13" ht="20.100000000000001" customHeight="1">
      <c r="B669" s="7"/>
      <c r="D669" t="s">
        <v>472</v>
      </c>
      <c r="E669" s="2"/>
      <c r="G669" s="5"/>
      <c r="H669" s="5"/>
      <c r="I669" s="5"/>
      <c r="J669" s="5"/>
      <c r="K669" s="5"/>
      <c r="L669" s="65"/>
      <c r="M669" s="65"/>
    </row>
    <row r="670" spans="1:13" ht="20.100000000000001" customHeight="1">
      <c r="B670" s="7"/>
      <c r="E670" s="2"/>
      <c r="G670" s="5"/>
      <c r="H670" s="5"/>
      <c r="I670" s="5"/>
      <c r="J670" s="5"/>
      <c r="K670" s="5"/>
      <c r="L670" s="65"/>
      <c r="M670" s="65"/>
    </row>
    <row r="671" spans="1:13" ht="20.100000000000001" customHeight="1">
      <c r="B671" s="7"/>
      <c r="D671" s="1" t="s">
        <v>473</v>
      </c>
      <c r="E671" s="2"/>
      <c r="G671" s="5"/>
      <c r="H671" s="54"/>
      <c r="I671" s="5"/>
      <c r="J671" s="5"/>
      <c r="K671" s="5"/>
      <c r="L671" s="65"/>
      <c r="M671" s="65"/>
    </row>
    <row r="672" spans="1:13" ht="20.100000000000001" customHeight="1">
      <c r="B672" s="7"/>
      <c r="D672" t="s">
        <v>474</v>
      </c>
      <c r="E672" s="2"/>
      <c r="G672" s="5"/>
      <c r="H672" s="5"/>
      <c r="I672" s="5"/>
      <c r="J672" s="5"/>
      <c r="K672" s="5"/>
      <c r="L672" s="65"/>
      <c r="M672" s="65"/>
    </row>
    <row r="673" spans="2:13" ht="20.100000000000001" customHeight="1">
      <c r="B673" s="7"/>
      <c r="E673" s="2"/>
      <c r="G673" s="5"/>
      <c r="H673" s="5"/>
      <c r="I673" s="34"/>
      <c r="J673" s="34"/>
      <c r="K673" s="34"/>
      <c r="L673" s="73"/>
      <c r="M673" s="73"/>
    </row>
    <row r="674" spans="2:13" ht="20.100000000000001" customHeight="1">
      <c r="B674" s="7"/>
      <c r="D674" s="1" t="s">
        <v>613</v>
      </c>
      <c r="E674" s="2"/>
      <c r="G674" s="5"/>
      <c r="H674" s="5"/>
      <c r="I674" s="5"/>
      <c r="J674" s="5"/>
      <c r="K674" s="5"/>
      <c r="L674" s="65"/>
      <c r="M674" s="65"/>
    </row>
    <row r="675" spans="2:13" ht="20.100000000000001" customHeight="1">
      <c r="B675" s="7"/>
      <c r="D675" t="s">
        <v>474</v>
      </c>
      <c r="E675" s="2"/>
      <c r="G675" s="5"/>
      <c r="H675" s="5"/>
      <c r="I675" s="5"/>
      <c r="J675" s="5"/>
      <c r="K675" s="5"/>
      <c r="L675" s="65"/>
      <c r="M675" s="65"/>
    </row>
    <row r="676" spans="2:13" ht="20.100000000000001" customHeight="1">
      <c r="B676" s="7"/>
    </row>
    <row r="677" spans="2:13" ht="20.100000000000001" customHeight="1">
      <c r="B677" s="7"/>
      <c r="D677" s="1" t="s">
        <v>475</v>
      </c>
    </row>
    <row r="678" spans="2:13" ht="20.100000000000001" customHeight="1">
      <c r="B678" s="7"/>
      <c r="D678" t="s">
        <v>472</v>
      </c>
    </row>
    <row r="679" spans="2:13" ht="20.100000000000001" customHeight="1">
      <c r="B679" s="70" t="s">
        <v>40</v>
      </c>
      <c r="C679" s="22"/>
      <c r="D679" s="22" t="s">
        <v>0</v>
      </c>
      <c r="E679" s="22" t="s">
        <v>1</v>
      </c>
      <c r="F679" s="22" t="s">
        <v>44</v>
      </c>
      <c r="G679" s="23" t="s">
        <v>45</v>
      </c>
      <c r="H679" s="23" t="s">
        <v>46</v>
      </c>
      <c r="I679" s="23" t="s">
        <v>18</v>
      </c>
      <c r="J679" s="23" t="s">
        <v>35</v>
      </c>
      <c r="K679" s="23" t="s">
        <v>19</v>
      </c>
      <c r="L679" s="81" t="s">
        <v>47</v>
      </c>
      <c r="M679" s="67" t="s">
        <v>48</v>
      </c>
    </row>
    <row r="680" spans="2:13" ht="20.100000000000001" customHeight="1">
      <c r="B680" s="7"/>
      <c r="D680" s="1" t="s">
        <v>619</v>
      </c>
    </row>
    <row r="681" spans="2:13" ht="20.100000000000001" customHeight="1">
      <c r="B681" s="7" t="s">
        <v>476</v>
      </c>
      <c r="D681" t="s">
        <v>477</v>
      </c>
      <c r="E681" s="2" t="s">
        <v>104</v>
      </c>
      <c r="F681" s="11">
        <v>1</v>
      </c>
      <c r="G681" s="5">
        <v>0</v>
      </c>
      <c r="H681" s="54">
        <v>0</v>
      </c>
      <c r="I681" s="5">
        <f>PRODUCT(F681:G681)</f>
        <v>0</v>
      </c>
      <c r="J681" s="5"/>
      <c r="K681" s="5">
        <f>PRODUCT(F681,H681)</f>
        <v>0</v>
      </c>
      <c r="L681">
        <v>0</v>
      </c>
      <c r="M681" s="65">
        <f>PRODUCT(F681,L681)</f>
        <v>0</v>
      </c>
    </row>
    <row r="682" spans="2:13" ht="20.100000000000001" customHeight="1">
      <c r="B682" s="7"/>
      <c r="D682" t="s">
        <v>478</v>
      </c>
      <c r="E682" s="2"/>
      <c r="G682" s="5"/>
      <c r="H682" s="54"/>
      <c r="I682" s="5"/>
      <c r="J682" s="5"/>
      <c r="K682" s="5"/>
      <c r="L682" s="65"/>
      <c r="M682" s="65"/>
    </row>
    <row r="683" spans="2:13" ht="20.100000000000001" customHeight="1">
      <c r="B683" s="7"/>
      <c r="D683" t="s">
        <v>629</v>
      </c>
      <c r="E683" s="2"/>
      <c r="G683" s="5"/>
      <c r="H683" s="54"/>
      <c r="I683" s="5"/>
      <c r="J683" s="5"/>
      <c r="K683" s="5"/>
      <c r="L683" s="80"/>
      <c r="M683" s="65"/>
    </row>
    <row r="684" spans="2:13" ht="20.100000000000001" customHeight="1">
      <c r="B684" s="7"/>
      <c r="D684" t="s">
        <v>479</v>
      </c>
      <c r="E684" s="2"/>
      <c r="G684" s="5"/>
      <c r="H684" s="54"/>
      <c r="I684" s="5"/>
      <c r="J684" s="5"/>
      <c r="K684" s="5"/>
      <c r="L684" s="80"/>
      <c r="M684" s="65"/>
    </row>
    <row r="685" spans="2:13" ht="20.100000000000001" customHeight="1">
      <c r="B685" s="7"/>
      <c r="D685" s="1" t="s">
        <v>616</v>
      </c>
      <c r="I685" s="34">
        <f>SUM(I681:I684)</f>
        <v>0</v>
      </c>
      <c r="J685" s="1"/>
      <c r="K685" s="34">
        <f>SUM(K681:K684)</f>
        <v>0</v>
      </c>
      <c r="L685" s="1"/>
      <c r="M685" s="73">
        <f>SUM(M681:M684)</f>
        <v>0</v>
      </c>
    </row>
    <row r="686" spans="2:13" ht="20.100000000000001" customHeight="1">
      <c r="B686" s="7"/>
      <c r="E686" s="2"/>
      <c r="G686" s="5"/>
      <c r="H686" s="54"/>
      <c r="I686" s="5"/>
      <c r="J686" s="5"/>
      <c r="K686" s="5"/>
      <c r="M686" s="65"/>
    </row>
    <row r="687" spans="2:13" ht="20.100000000000001" customHeight="1">
      <c r="B687" s="7"/>
      <c r="D687" s="9"/>
      <c r="E687" s="2"/>
      <c r="G687" s="5"/>
      <c r="H687" s="54"/>
      <c r="I687" s="5"/>
      <c r="J687" s="5"/>
      <c r="K687" s="5"/>
      <c r="L687" s="65"/>
      <c r="M687" s="65"/>
    </row>
    <row r="688" spans="2:13" ht="20.100000000000001" customHeight="1">
      <c r="B688" s="7"/>
      <c r="D688" s="1" t="s">
        <v>617</v>
      </c>
      <c r="G688" s="5"/>
    </row>
    <row r="689" spans="1:13" ht="20.100000000000001" customHeight="1">
      <c r="B689" s="7" t="s">
        <v>480</v>
      </c>
      <c r="D689" t="s">
        <v>477</v>
      </c>
      <c r="E689" s="2" t="s">
        <v>104</v>
      </c>
      <c r="F689" s="11">
        <v>1</v>
      </c>
      <c r="G689" s="5">
        <v>0</v>
      </c>
      <c r="H689" s="54">
        <v>0</v>
      </c>
      <c r="I689" s="5">
        <f>PRODUCT(F689:G689)</f>
        <v>0</v>
      </c>
      <c r="J689" s="5"/>
      <c r="K689" s="5">
        <f>PRODUCT(F689,H689)</f>
        <v>0</v>
      </c>
      <c r="L689">
        <v>0</v>
      </c>
      <c r="M689" s="65">
        <f>PRODUCT(F689,L689)</f>
        <v>0</v>
      </c>
    </row>
    <row r="690" spans="1:13" ht="20.100000000000001" customHeight="1">
      <c r="B690" s="7"/>
      <c r="D690" t="s">
        <v>478</v>
      </c>
      <c r="E690" s="2"/>
      <c r="G690" s="5"/>
      <c r="H690" s="54"/>
      <c r="I690" s="5"/>
      <c r="J690" s="5"/>
      <c r="K690" s="5"/>
      <c r="L690" s="65"/>
      <c r="M690" s="65"/>
    </row>
    <row r="691" spans="1:13" ht="20.100000000000001" customHeight="1">
      <c r="B691" s="7"/>
      <c r="D691" t="s">
        <v>630</v>
      </c>
      <c r="E691" s="2"/>
      <c r="G691" s="5"/>
      <c r="H691" s="54"/>
      <c r="I691" s="5"/>
      <c r="J691" s="5"/>
      <c r="K691" s="5"/>
      <c r="L691" s="80"/>
      <c r="M691" s="65"/>
    </row>
    <row r="692" spans="1:13" ht="20.100000000000001" customHeight="1">
      <c r="B692" s="7"/>
      <c r="D692" t="s">
        <v>481</v>
      </c>
      <c r="E692" s="2"/>
      <c r="G692" s="5"/>
      <c r="H692" s="54"/>
      <c r="I692" s="5"/>
      <c r="J692" s="5"/>
      <c r="K692" s="5"/>
      <c r="L692" s="80"/>
      <c r="M692" s="65"/>
    </row>
    <row r="693" spans="1:13" ht="20.100000000000001" customHeight="1">
      <c r="B693" s="7"/>
      <c r="D693" s="1" t="s">
        <v>618</v>
      </c>
      <c r="I693" s="34">
        <f>SUM(I689:I692)</f>
        <v>0</v>
      </c>
      <c r="J693" s="1"/>
      <c r="K693" s="34">
        <f>SUM(K689:K692)</f>
        <v>0</v>
      </c>
      <c r="L693" s="1"/>
      <c r="M693" s="73">
        <f>SUM(M689:M692)</f>
        <v>0</v>
      </c>
    </row>
    <row r="694" spans="1:13" ht="20.100000000000001" customHeight="1">
      <c r="B694" s="7"/>
      <c r="D694" s="46"/>
      <c r="E694" s="2"/>
      <c r="G694" s="5"/>
      <c r="H694" s="54"/>
      <c r="I694" s="5"/>
      <c r="J694" s="5"/>
      <c r="K694" s="5"/>
      <c r="L694" s="65"/>
      <c r="M694" s="65"/>
    </row>
    <row r="695" spans="1:13" ht="20.100000000000001" customHeight="1">
      <c r="B695" s="7"/>
      <c r="D695" s="46"/>
    </row>
    <row r="696" spans="1:13" ht="20.100000000000001" customHeight="1">
      <c r="B696" s="7"/>
      <c r="D696" s="1" t="s">
        <v>482</v>
      </c>
      <c r="E696" s="2"/>
      <c r="G696" s="5"/>
      <c r="H696" s="54"/>
      <c r="I696" s="5"/>
      <c r="J696" s="5"/>
      <c r="K696" s="5"/>
      <c r="L696" s="65"/>
      <c r="M696" s="65"/>
    </row>
    <row r="697" spans="1:13" ht="20.100000000000001" customHeight="1">
      <c r="B697" s="7" t="s">
        <v>483</v>
      </c>
      <c r="D697" s="9" t="s">
        <v>435</v>
      </c>
      <c r="E697" s="2" t="s">
        <v>2</v>
      </c>
      <c r="F697">
        <v>1</v>
      </c>
      <c r="G697" s="5">
        <v>0</v>
      </c>
      <c r="H697" s="54">
        <v>0</v>
      </c>
      <c r="I697" s="5">
        <f>PRODUCT(F697:G697)</f>
        <v>0</v>
      </c>
      <c r="J697" s="5"/>
      <c r="K697" s="5">
        <f>PRODUCT(F697,H697)</f>
        <v>0</v>
      </c>
      <c r="L697">
        <v>0</v>
      </c>
      <c r="M697" s="65">
        <f>PRODUCT(F697,L697)</f>
        <v>0</v>
      </c>
    </row>
    <row r="698" spans="1:13" ht="20.100000000000001" customHeight="1">
      <c r="B698" s="7"/>
      <c r="D698" s="46" t="s">
        <v>615</v>
      </c>
      <c r="G698" s="5"/>
      <c r="H698" s="5"/>
      <c r="L698" s="65"/>
      <c r="M698" s="65"/>
    </row>
    <row r="699" spans="1:13" ht="20.100000000000001" customHeight="1">
      <c r="A699" s="22" t="s">
        <v>6</v>
      </c>
      <c r="B699" s="7"/>
      <c r="D699" t="s">
        <v>405</v>
      </c>
      <c r="E699" s="2"/>
      <c r="G699" s="5"/>
      <c r="H699" s="5"/>
      <c r="L699" s="65"/>
      <c r="M699" s="65"/>
    </row>
    <row r="700" spans="1:13" ht="20.100000000000001" customHeight="1">
      <c r="B700" s="7"/>
      <c r="D700" s="51" t="s">
        <v>437</v>
      </c>
      <c r="E700" s="2" t="s">
        <v>2</v>
      </c>
      <c r="F700">
        <v>2</v>
      </c>
      <c r="G700" s="5">
        <v>0</v>
      </c>
      <c r="H700" s="54">
        <v>0</v>
      </c>
      <c r="I700" s="5">
        <f t="shared" ref="I700:I706" si="24">PRODUCT(F700:G700)</f>
        <v>0</v>
      </c>
      <c r="J700" s="5"/>
      <c r="K700" s="5">
        <f t="shared" ref="K700:K706" si="25">PRODUCT(F700,H700)</f>
        <v>0</v>
      </c>
      <c r="L700">
        <v>0</v>
      </c>
      <c r="M700" s="65">
        <f t="shared" ref="M700:M706" si="26">PRODUCT(F700,L700)</f>
        <v>0</v>
      </c>
    </row>
    <row r="701" spans="1:13" ht="20.100000000000001" customHeight="1">
      <c r="B701" s="7"/>
      <c r="D701" s="51" t="s">
        <v>438</v>
      </c>
      <c r="E701" s="2" t="s">
        <v>2</v>
      </c>
      <c r="F701">
        <v>1</v>
      </c>
      <c r="G701" s="5">
        <v>0</v>
      </c>
      <c r="H701" s="54">
        <v>0</v>
      </c>
      <c r="I701" s="5">
        <f t="shared" si="24"/>
        <v>0</v>
      </c>
      <c r="J701" s="5"/>
      <c r="K701" s="5">
        <f t="shared" si="25"/>
        <v>0</v>
      </c>
      <c r="L701">
        <v>0</v>
      </c>
      <c r="M701" s="65">
        <f t="shared" si="26"/>
        <v>0</v>
      </c>
    </row>
    <row r="702" spans="1:13" ht="20.100000000000001" customHeight="1">
      <c r="B702" s="7"/>
      <c r="D702" s="51" t="s">
        <v>484</v>
      </c>
      <c r="E702" s="2" t="s">
        <v>2</v>
      </c>
      <c r="F702">
        <v>1</v>
      </c>
      <c r="G702" s="5">
        <v>0</v>
      </c>
      <c r="H702" s="54">
        <v>0</v>
      </c>
      <c r="I702" s="5">
        <f t="shared" si="24"/>
        <v>0</v>
      </c>
      <c r="J702" s="5"/>
      <c r="K702" s="5">
        <f t="shared" si="25"/>
        <v>0</v>
      </c>
      <c r="L702">
        <v>0</v>
      </c>
      <c r="M702" s="65">
        <f t="shared" si="26"/>
        <v>0</v>
      </c>
    </row>
    <row r="703" spans="1:13" ht="20.100000000000001" customHeight="1">
      <c r="B703" s="7" t="s">
        <v>485</v>
      </c>
      <c r="D703" s="51" t="s">
        <v>486</v>
      </c>
      <c r="E703" s="2" t="s">
        <v>2</v>
      </c>
      <c r="F703">
        <v>1</v>
      </c>
      <c r="G703" s="5">
        <v>0</v>
      </c>
      <c r="H703" s="54">
        <v>0</v>
      </c>
      <c r="I703" s="5">
        <f t="shared" si="24"/>
        <v>0</v>
      </c>
      <c r="J703" s="5"/>
      <c r="K703" s="5">
        <f t="shared" si="25"/>
        <v>0</v>
      </c>
      <c r="L703">
        <v>0</v>
      </c>
      <c r="M703" s="65">
        <f t="shared" si="26"/>
        <v>0</v>
      </c>
    </row>
    <row r="704" spans="1:13" ht="20.100000000000001" customHeight="1">
      <c r="B704" s="7" t="s">
        <v>487</v>
      </c>
      <c r="D704" s="51" t="s">
        <v>488</v>
      </c>
      <c r="E704" s="2" t="s">
        <v>2</v>
      </c>
      <c r="F704">
        <v>3</v>
      </c>
      <c r="G704" s="5">
        <v>0</v>
      </c>
      <c r="H704" s="54">
        <v>0</v>
      </c>
      <c r="I704" s="5">
        <f t="shared" si="24"/>
        <v>0</v>
      </c>
      <c r="J704" s="5"/>
      <c r="K704" s="5">
        <f t="shared" si="25"/>
        <v>0</v>
      </c>
      <c r="L704">
        <v>0</v>
      </c>
      <c r="M704" s="65">
        <f t="shared" si="26"/>
        <v>0</v>
      </c>
    </row>
    <row r="705" spans="1:13" ht="20.100000000000001" customHeight="1">
      <c r="B705" s="7" t="s">
        <v>489</v>
      </c>
      <c r="D705" s="51" t="s">
        <v>490</v>
      </c>
      <c r="E705" s="2" t="s">
        <v>2</v>
      </c>
      <c r="F705">
        <v>1</v>
      </c>
      <c r="G705" s="5">
        <v>0</v>
      </c>
      <c r="H705" s="54">
        <v>0</v>
      </c>
      <c r="I705" s="5">
        <f t="shared" si="24"/>
        <v>0</v>
      </c>
      <c r="J705" s="5"/>
      <c r="K705" s="5">
        <f t="shared" si="25"/>
        <v>0</v>
      </c>
      <c r="L705">
        <v>0</v>
      </c>
      <c r="M705" s="65">
        <f t="shared" si="26"/>
        <v>0</v>
      </c>
    </row>
    <row r="706" spans="1:13" ht="20.100000000000001" customHeight="1">
      <c r="B706" s="7" t="s">
        <v>491</v>
      </c>
      <c r="D706" s="51" t="s">
        <v>492</v>
      </c>
      <c r="E706" s="2" t="s">
        <v>2</v>
      </c>
      <c r="F706">
        <v>2</v>
      </c>
      <c r="G706" s="5">
        <v>0</v>
      </c>
      <c r="H706" s="54">
        <v>0</v>
      </c>
      <c r="I706" s="5">
        <f t="shared" si="24"/>
        <v>0</v>
      </c>
      <c r="J706" s="5"/>
      <c r="K706" s="5">
        <f t="shared" si="25"/>
        <v>0</v>
      </c>
      <c r="L706">
        <v>0</v>
      </c>
      <c r="M706" s="65">
        <f t="shared" si="26"/>
        <v>0</v>
      </c>
    </row>
    <row r="707" spans="1:13" ht="20.100000000000001" customHeight="1">
      <c r="B707" s="7" t="s">
        <v>493</v>
      </c>
      <c r="D707" s="51" t="s">
        <v>42</v>
      </c>
      <c r="G707" s="5"/>
      <c r="H707" s="54"/>
      <c r="I707" s="5"/>
      <c r="J707" s="5"/>
      <c r="K707" s="5"/>
      <c r="L707" s="65"/>
      <c r="M707" s="65"/>
    </row>
    <row r="708" spans="1:13" ht="20.100000000000001" customHeight="1">
      <c r="B708" s="7"/>
      <c r="D708" t="s">
        <v>393</v>
      </c>
      <c r="E708" s="2"/>
      <c r="G708" s="5"/>
      <c r="H708" s="5"/>
      <c r="I708" s="5"/>
      <c r="J708" s="5"/>
      <c r="K708" s="5"/>
      <c r="L708" s="65"/>
      <c r="M708" s="65"/>
    </row>
    <row r="709" spans="1:13" ht="20.100000000000001" customHeight="1">
      <c r="B709" s="7" t="s">
        <v>494</v>
      </c>
      <c r="D709" t="s">
        <v>398</v>
      </c>
      <c r="E709" s="2"/>
      <c r="G709" s="5"/>
      <c r="H709" s="54"/>
      <c r="I709" s="5"/>
      <c r="J709" s="5"/>
      <c r="K709" s="5"/>
      <c r="L709" s="65"/>
      <c r="M709" s="65"/>
    </row>
    <row r="710" spans="1:13" ht="20.100000000000001" customHeight="1">
      <c r="B710" s="7"/>
      <c r="D710" s="9" t="s">
        <v>421</v>
      </c>
      <c r="E710" s="2" t="s">
        <v>3</v>
      </c>
      <c r="F710">
        <v>4</v>
      </c>
      <c r="G710" s="5">
        <v>0</v>
      </c>
      <c r="H710" s="54">
        <v>0</v>
      </c>
      <c r="I710" s="5">
        <f>PRODUCT(F710:G710)</f>
        <v>0</v>
      </c>
      <c r="J710" s="5"/>
      <c r="K710" s="5">
        <f>PRODUCT(F710,H710)</f>
        <v>0</v>
      </c>
      <c r="L710">
        <v>0</v>
      </c>
      <c r="M710" s="65">
        <f>PRODUCT(F710,L710)</f>
        <v>0</v>
      </c>
    </row>
    <row r="711" spans="1:13" ht="20.100000000000001" customHeight="1">
      <c r="B711" s="70" t="s">
        <v>40</v>
      </c>
      <c r="C711" s="22"/>
      <c r="D711" s="22" t="s">
        <v>0</v>
      </c>
      <c r="E711" s="22" t="s">
        <v>1</v>
      </c>
      <c r="F711" s="22" t="s">
        <v>44</v>
      </c>
      <c r="G711" s="88" t="s">
        <v>45</v>
      </c>
      <c r="H711" s="88" t="s">
        <v>46</v>
      </c>
      <c r="I711" s="88" t="s">
        <v>18</v>
      </c>
      <c r="J711" s="88" t="s">
        <v>35</v>
      </c>
      <c r="K711" s="88" t="s">
        <v>19</v>
      </c>
      <c r="L711" s="67" t="s">
        <v>47</v>
      </c>
      <c r="M711" s="67" t="s">
        <v>48</v>
      </c>
    </row>
    <row r="712" spans="1:13" ht="20.100000000000001" customHeight="1">
      <c r="B712" s="7"/>
      <c r="D712" s="9" t="s">
        <v>444</v>
      </c>
      <c r="E712" s="2" t="s">
        <v>2</v>
      </c>
      <c r="F712" s="11">
        <v>1</v>
      </c>
      <c r="G712" s="5">
        <v>0</v>
      </c>
      <c r="H712" s="54">
        <v>0</v>
      </c>
      <c r="I712" s="5">
        <f>PRODUCT(F712:G712)</f>
        <v>0</v>
      </c>
      <c r="J712" s="5"/>
      <c r="K712" s="5">
        <f>PRODUCT(F712,H712)</f>
        <v>0</v>
      </c>
      <c r="L712">
        <v>0</v>
      </c>
      <c r="M712" s="65">
        <f>PRODUCT(F712,L712)</f>
        <v>0</v>
      </c>
    </row>
    <row r="713" spans="1:13" ht="20.100000000000001" customHeight="1">
      <c r="B713" s="7"/>
      <c r="D713" s="9" t="s">
        <v>429</v>
      </c>
      <c r="E713" s="2" t="s">
        <v>2</v>
      </c>
      <c r="F713" s="11">
        <v>6</v>
      </c>
      <c r="G713" s="5">
        <v>0</v>
      </c>
      <c r="H713" s="54">
        <v>0</v>
      </c>
      <c r="I713" s="5">
        <f>PRODUCT(F713:G713)</f>
        <v>0</v>
      </c>
      <c r="J713" s="5"/>
      <c r="K713" s="5">
        <f>PRODUCT(F713,H713)</f>
        <v>0</v>
      </c>
      <c r="L713">
        <v>0</v>
      </c>
      <c r="M713" s="65">
        <f>PRODUCT(F713,L713)</f>
        <v>0</v>
      </c>
    </row>
    <row r="714" spans="1:13" ht="20.100000000000001" customHeight="1">
      <c r="B714" s="7"/>
      <c r="D714" s="1" t="s">
        <v>495</v>
      </c>
      <c r="G714" s="5"/>
      <c r="H714" s="5"/>
      <c r="I714" s="34">
        <f>SUM(I696:I713)</f>
        <v>0</v>
      </c>
      <c r="J714" s="34"/>
      <c r="K714" s="34">
        <f>SUM(K697:K713)</f>
        <v>0</v>
      </c>
      <c r="L714" s="73"/>
      <c r="M714" s="73">
        <f>SUM(M697:M713)</f>
        <v>0</v>
      </c>
    </row>
    <row r="715" spans="1:13" ht="20.100000000000001" customHeight="1">
      <c r="B715" s="7"/>
      <c r="E715" s="2"/>
      <c r="G715" s="5"/>
      <c r="H715" s="5"/>
      <c r="I715" s="5"/>
      <c r="J715" s="5"/>
      <c r="K715" s="5"/>
      <c r="L715" s="65"/>
      <c r="M715" s="65"/>
    </row>
    <row r="716" spans="1:13" ht="20.100000000000001" customHeight="1">
      <c r="B716" s="7"/>
      <c r="D716" s="51"/>
      <c r="E716" s="2"/>
      <c r="G716" s="5"/>
      <c r="H716" s="54"/>
      <c r="I716" s="5"/>
      <c r="J716" s="5"/>
      <c r="K716" s="5"/>
      <c r="L716" s="65"/>
      <c r="M716" s="65"/>
    </row>
    <row r="717" spans="1:13" ht="20.100000000000001" customHeight="1">
      <c r="B717" s="7"/>
      <c r="D717" s="87" t="s">
        <v>496</v>
      </c>
      <c r="E717" s="2"/>
      <c r="G717" s="5"/>
      <c r="H717" s="54"/>
      <c r="I717" s="5"/>
      <c r="J717" s="5"/>
      <c r="K717" s="5"/>
      <c r="L717" s="65"/>
      <c r="M717" s="65"/>
    </row>
    <row r="718" spans="1:13" ht="20.100000000000001" customHeight="1">
      <c r="A718" s="40"/>
      <c r="B718" s="7" t="s">
        <v>497</v>
      </c>
      <c r="D718" s="51" t="s">
        <v>498</v>
      </c>
      <c r="E718" s="2" t="s">
        <v>2</v>
      </c>
      <c r="F718" s="11">
        <v>1</v>
      </c>
      <c r="G718" s="5">
        <v>0</v>
      </c>
      <c r="H718" s="54">
        <v>0</v>
      </c>
      <c r="I718" s="5">
        <f>PRODUCT(F718:G718)</f>
        <v>0</v>
      </c>
      <c r="J718" s="5"/>
      <c r="K718" s="5">
        <f>PRODUCT(F718,H718)</f>
        <v>0</v>
      </c>
      <c r="L718">
        <v>0</v>
      </c>
      <c r="M718" s="65">
        <f>PRODUCT(F718,L718)</f>
        <v>0</v>
      </c>
    </row>
    <row r="719" spans="1:13" ht="20.100000000000001" customHeight="1">
      <c r="A719" s="40"/>
      <c r="B719" s="7" t="s">
        <v>499</v>
      </c>
      <c r="D719" s="51" t="s">
        <v>42</v>
      </c>
      <c r="E719" s="2"/>
      <c r="G719" s="5"/>
      <c r="H719" s="54"/>
      <c r="I719" s="5"/>
      <c r="J719" s="5"/>
      <c r="K719" s="5"/>
      <c r="L719" s="65"/>
      <c r="M719" s="65"/>
    </row>
    <row r="720" spans="1:13" ht="20.100000000000001" customHeight="1">
      <c r="A720" s="40"/>
      <c r="B720" s="7"/>
      <c r="D720" t="s">
        <v>393</v>
      </c>
      <c r="E720" s="2"/>
      <c r="G720" s="5"/>
      <c r="H720" s="5"/>
      <c r="I720" s="5"/>
      <c r="J720" s="5"/>
      <c r="K720" s="5"/>
      <c r="L720" s="65"/>
      <c r="M720" s="65"/>
    </row>
    <row r="721" spans="1:13" ht="20.100000000000001" customHeight="1">
      <c r="A721" s="40"/>
      <c r="B721" s="7" t="s">
        <v>500</v>
      </c>
      <c r="D721" t="s">
        <v>398</v>
      </c>
      <c r="E721" s="2"/>
      <c r="G721" s="5"/>
      <c r="H721" s="54"/>
      <c r="I721" s="5"/>
      <c r="J721" s="5"/>
      <c r="K721" s="5"/>
      <c r="L721" s="65"/>
      <c r="M721" s="65"/>
    </row>
    <row r="722" spans="1:13" ht="20.100000000000001" customHeight="1">
      <c r="A722" s="40"/>
      <c r="B722" s="7"/>
      <c r="D722" s="9" t="s">
        <v>501</v>
      </c>
      <c r="E722" s="2" t="s">
        <v>3</v>
      </c>
      <c r="F722">
        <v>5</v>
      </c>
      <c r="G722" s="5">
        <v>0</v>
      </c>
      <c r="H722" s="54">
        <v>0</v>
      </c>
      <c r="I722" s="5">
        <f>PRODUCT(F722:G722)</f>
        <v>0</v>
      </c>
      <c r="J722" s="5"/>
      <c r="K722" s="5">
        <f>PRODUCT(F722,H722)</f>
        <v>0</v>
      </c>
      <c r="L722">
        <v>0</v>
      </c>
      <c r="M722" s="65">
        <f>PRODUCT(F722,L722)</f>
        <v>0</v>
      </c>
    </row>
    <row r="723" spans="1:13" ht="20.100000000000001" customHeight="1">
      <c r="A723" s="40"/>
      <c r="B723" s="7"/>
      <c r="D723" s="9" t="s">
        <v>502</v>
      </c>
      <c r="E723" s="2" t="s">
        <v>2</v>
      </c>
      <c r="F723" s="11">
        <v>1</v>
      </c>
      <c r="G723" s="5">
        <v>0</v>
      </c>
      <c r="H723" s="54">
        <v>0</v>
      </c>
      <c r="I723" s="5">
        <f>PRODUCT(F723:G723)</f>
        <v>0</v>
      </c>
      <c r="J723" s="5"/>
      <c r="K723" s="5">
        <f>PRODUCT(F723,H723)</f>
        <v>0</v>
      </c>
      <c r="L723">
        <v>0</v>
      </c>
      <c r="M723" s="65">
        <f>PRODUCT(F723,L723)</f>
        <v>0</v>
      </c>
    </row>
    <row r="724" spans="1:13" ht="20.100000000000001" customHeight="1">
      <c r="A724" s="40"/>
      <c r="B724" s="7"/>
      <c r="D724" s="9" t="s">
        <v>503</v>
      </c>
      <c r="E724" s="2" t="s">
        <v>2</v>
      </c>
      <c r="F724" s="11">
        <v>6</v>
      </c>
      <c r="G724" s="5">
        <v>0</v>
      </c>
      <c r="H724" s="54">
        <v>0</v>
      </c>
      <c r="I724" s="5">
        <f>PRODUCT(F724:G724)</f>
        <v>0</v>
      </c>
      <c r="J724" s="5"/>
      <c r="K724" s="5">
        <f>PRODUCT(F724,H724)</f>
        <v>0</v>
      </c>
      <c r="L724">
        <v>0</v>
      </c>
      <c r="M724" s="65">
        <f>PRODUCT(F724,L724)</f>
        <v>0</v>
      </c>
    </row>
    <row r="725" spans="1:13" ht="20.100000000000001" customHeight="1">
      <c r="B725" s="7"/>
      <c r="D725" s="87" t="s">
        <v>504</v>
      </c>
      <c r="G725" s="5"/>
      <c r="H725" s="54"/>
      <c r="I725" s="34">
        <f>SUM(I718:I724)</f>
        <v>0</v>
      </c>
      <c r="J725" s="34"/>
      <c r="K725" s="34">
        <f>SUM(K718:K724)</f>
        <v>0</v>
      </c>
      <c r="L725" s="73"/>
      <c r="M725" s="73">
        <f>SUM(M718:M724)</f>
        <v>0</v>
      </c>
    </row>
    <row r="726" spans="1:13" ht="20.100000000000001" customHeight="1">
      <c r="B726" s="7"/>
      <c r="G726" s="5"/>
      <c r="H726" s="54"/>
      <c r="I726" s="5"/>
      <c r="J726" s="5"/>
      <c r="K726" s="5"/>
      <c r="L726" s="65"/>
      <c r="M726" s="65"/>
    </row>
    <row r="727" spans="1:13" ht="20.100000000000001" customHeight="1">
      <c r="B727" s="7"/>
      <c r="D727" s="1" t="s">
        <v>505</v>
      </c>
      <c r="G727" s="5"/>
      <c r="H727" s="5"/>
      <c r="I727" s="5"/>
      <c r="J727" s="5"/>
      <c r="K727" s="5"/>
      <c r="L727" s="65"/>
    </row>
    <row r="728" spans="1:13" ht="20.100000000000001" customHeight="1">
      <c r="B728" s="7"/>
      <c r="G728" s="5"/>
      <c r="H728" s="54"/>
      <c r="I728" s="5"/>
      <c r="J728" s="5"/>
      <c r="K728" s="5"/>
      <c r="L728" s="65"/>
      <c r="M728" s="65"/>
    </row>
    <row r="729" spans="1:13" ht="20.100000000000001" customHeight="1">
      <c r="B729" s="7"/>
      <c r="D729" s="45" t="s">
        <v>506</v>
      </c>
      <c r="G729" s="5"/>
      <c r="H729" s="5"/>
      <c r="I729" s="34"/>
      <c r="J729" s="34"/>
      <c r="K729" s="34"/>
      <c r="L729" s="73"/>
      <c r="M729" s="73"/>
    </row>
    <row r="730" spans="1:13" ht="20.100000000000001" customHeight="1">
      <c r="D730" t="s">
        <v>507</v>
      </c>
    </row>
    <row r="731" spans="1:13" ht="20.100000000000001" customHeight="1">
      <c r="B731" s="7" t="s">
        <v>509</v>
      </c>
      <c r="D731" s="3" t="s">
        <v>510</v>
      </c>
      <c r="E731" s="2" t="s">
        <v>2</v>
      </c>
      <c r="F731">
        <v>1</v>
      </c>
      <c r="G731" s="5">
        <v>0</v>
      </c>
      <c r="H731" s="54">
        <v>0</v>
      </c>
      <c r="I731" s="5">
        <f>PRODUCT(F731:G731)</f>
        <v>0</v>
      </c>
      <c r="J731" s="5"/>
      <c r="K731" s="5">
        <f>PRODUCT(F731,H731)</f>
        <v>0</v>
      </c>
      <c r="L731">
        <v>0</v>
      </c>
      <c r="M731" s="65">
        <f>PRODUCT(F731,L731)</f>
        <v>0</v>
      </c>
    </row>
    <row r="732" spans="1:13" ht="20.100000000000001" customHeight="1">
      <c r="A732" s="22" t="s">
        <v>6</v>
      </c>
      <c r="B732" s="7"/>
      <c r="D732" s="36" t="s">
        <v>511</v>
      </c>
      <c r="E732" s="2"/>
      <c r="G732" s="5"/>
      <c r="H732" s="5"/>
      <c r="I732" s="5"/>
      <c r="J732" s="5"/>
      <c r="K732" s="80"/>
      <c r="L732" s="80"/>
      <c r="M732" s="65"/>
    </row>
    <row r="733" spans="1:13" ht="20.100000000000001" customHeight="1">
      <c r="B733" s="7"/>
      <c r="D733" s="36" t="s">
        <v>512</v>
      </c>
      <c r="K733" s="80"/>
      <c r="L733" s="80"/>
      <c r="M733" s="65"/>
    </row>
    <row r="734" spans="1:13" ht="20.100000000000001" customHeight="1">
      <c r="B734" s="7"/>
      <c r="D734" s="36" t="s">
        <v>513</v>
      </c>
    </row>
    <row r="735" spans="1:13" ht="20.100000000000001" customHeight="1">
      <c r="B735" s="7"/>
      <c r="D735" s="36" t="s">
        <v>508</v>
      </c>
      <c r="E735" s="2" t="s">
        <v>104</v>
      </c>
      <c r="F735">
        <v>1</v>
      </c>
      <c r="G735" s="5">
        <v>0</v>
      </c>
      <c r="H735" s="54">
        <v>0</v>
      </c>
      <c r="I735" s="5">
        <f>PRODUCT(F735:G735)</f>
        <v>0</v>
      </c>
      <c r="J735" s="5"/>
      <c r="K735" s="5">
        <f>PRODUCT(F735,H735)</f>
        <v>0</v>
      </c>
      <c r="L735">
        <v>0</v>
      </c>
      <c r="M735" s="65">
        <f>PRODUCT(F735,L735)</f>
        <v>0</v>
      </c>
    </row>
    <row r="736" spans="1:13" ht="20.100000000000001" customHeight="1">
      <c r="B736" s="7"/>
      <c r="D736" s="89" t="s">
        <v>514</v>
      </c>
      <c r="E736" s="2"/>
      <c r="G736" s="5"/>
      <c r="H736" s="54"/>
      <c r="I736" s="5"/>
      <c r="J736" s="5"/>
      <c r="K736" s="5"/>
      <c r="L736" s="65"/>
      <c r="M736" s="65"/>
    </row>
    <row r="737" spans="2:13" ht="20.100000000000001" customHeight="1">
      <c r="B737" s="7" t="s">
        <v>516</v>
      </c>
      <c r="D737" s="36" t="s">
        <v>519</v>
      </c>
      <c r="E737" s="2" t="s">
        <v>2</v>
      </c>
      <c r="F737">
        <v>1</v>
      </c>
      <c r="G737" s="5">
        <v>0</v>
      </c>
      <c r="H737" s="54">
        <v>0</v>
      </c>
      <c r="I737" s="5">
        <f>PRODUCT(F737:G737)</f>
        <v>0</v>
      </c>
      <c r="J737" s="5"/>
      <c r="K737" s="5">
        <f>PRODUCT(F737,H737)</f>
        <v>0</v>
      </c>
      <c r="L737">
        <v>0</v>
      </c>
      <c r="M737" s="65">
        <f>PRODUCT(F737,L737)</f>
        <v>0</v>
      </c>
    </row>
    <row r="738" spans="2:13" ht="20.100000000000001" customHeight="1">
      <c r="B738" s="7"/>
      <c r="D738" s="36" t="s">
        <v>517</v>
      </c>
      <c r="E738" s="2"/>
      <c r="G738" s="5"/>
      <c r="H738" s="5"/>
      <c r="I738" s="5"/>
      <c r="J738" s="5"/>
      <c r="K738" s="80"/>
      <c r="L738" s="80"/>
      <c r="M738" s="65"/>
    </row>
    <row r="739" spans="2:13" ht="20.100000000000001" customHeight="1">
      <c r="B739" s="7"/>
      <c r="D739" s="36" t="s">
        <v>518</v>
      </c>
    </row>
    <row r="740" spans="2:13" ht="20.100000000000001" customHeight="1">
      <c r="B740" s="7"/>
      <c r="D740" s="36" t="s">
        <v>520</v>
      </c>
      <c r="E740" s="2"/>
      <c r="G740" s="5"/>
      <c r="H740" s="5"/>
      <c r="I740" s="5"/>
      <c r="J740" s="5"/>
      <c r="K740" s="5"/>
      <c r="L740" s="65"/>
      <c r="M740" s="65"/>
    </row>
    <row r="741" spans="2:13" ht="20.100000000000001" customHeight="1">
      <c r="B741" s="7"/>
      <c r="D741" s="36" t="s">
        <v>521</v>
      </c>
    </row>
    <row r="742" spans="2:13" ht="20.100000000000001" customHeight="1">
      <c r="B742" s="7"/>
      <c r="D742" s="36" t="s">
        <v>515</v>
      </c>
      <c r="E742" s="2"/>
      <c r="G742" s="5"/>
      <c r="H742" s="54"/>
      <c r="I742" s="5"/>
      <c r="K742" s="5"/>
      <c r="L742" s="65"/>
      <c r="M742" s="65"/>
    </row>
    <row r="743" spans="2:13" ht="20.100000000000001" customHeight="1">
      <c r="B743" s="70" t="s">
        <v>40</v>
      </c>
      <c r="C743" s="22"/>
      <c r="D743" s="22" t="s">
        <v>0</v>
      </c>
      <c r="E743" s="22" t="s">
        <v>1</v>
      </c>
      <c r="F743" s="22" t="s">
        <v>44</v>
      </c>
      <c r="G743" s="23" t="s">
        <v>45</v>
      </c>
      <c r="H743" s="23" t="s">
        <v>46</v>
      </c>
      <c r="I743" s="23" t="s">
        <v>18</v>
      </c>
      <c r="J743" s="23" t="s">
        <v>35</v>
      </c>
      <c r="K743" s="23" t="s">
        <v>19</v>
      </c>
      <c r="L743" s="81" t="s">
        <v>47</v>
      </c>
      <c r="M743" s="67" t="s">
        <v>48</v>
      </c>
    </row>
    <row r="744" spans="2:13" ht="20.100000000000001" customHeight="1">
      <c r="B744" s="7" t="s">
        <v>531</v>
      </c>
      <c r="D744" s="51" t="s">
        <v>322</v>
      </c>
      <c r="E744" s="2" t="s">
        <v>3</v>
      </c>
      <c r="F744" s="90">
        <v>25</v>
      </c>
      <c r="G744" s="5">
        <v>0</v>
      </c>
      <c r="H744" s="54">
        <v>0</v>
      </c>
      <c r="I744" s="5">
        <f>PRODUCT(F744:G744)</f>
        <v>0</v>
      </c>
      <c r="J744" s="5"/>
      <c r="K744" s="5">
        <f>PRODUCT(F744,H744)</f>
        <v>0</v>
      </c>
      <c r="L744">
        <v>0</v>
      </c>
      <c r="M744" s="65">
        <f>PRODUCT(F744,L744)</f>
        <v>0</v>
      </c>
    </row>
    <row r="745" spans="2:13" ht="20.100000000000001" customHeight="1">
      <c r="B745" s="7"/>
      <c r="D745" s="51" t="s">
        <v>524</v>
      </c>
      <c r="E745" s="2" t="s">
        <v>3</v>
      </c>
      <c r="F745">
        <v>5</v>
      </c>
      <c r="G745" s="5">
        <v>0</v>
      </c>
      <c r="H745" s="54">
        <v>0</v>
      </c>
      <c r="I745" s="5">
        <f>PRODUCT(F745:G745)</f>
        <v>0</v>
      </c>
      <c r="J745" s="5"/>
      <c r="K745" s="5">
        <f>PRODUCT(F745,H745)</f>
        <v>0</v>
      </c>
      <c r="L745">
        <v>0</v>
      </c>
      <c r="M745" s="65">
        <f>PRODUCT(F745,L745)</f>
        <v>0</v>
      </c>
    </row>
    <row r="746" spans="2:13" ht="20.100000000000001" customHeight="1">
      <c r="B746" s="7"/>
      <c r="D746" t="s">
        <v>522</v>
      </c>
      <c r="E746" s="2" t="s">
        <v>3</v>
      </c>
      <c r="F746" s="5">
        <v>20</v>
      </c>
      <c r="G746" s="5">
        <v>0</v>
      </c>
      <c r="H746" s="54">
        <v>0</v>
      </c>
      <c r="I746" s="5">
        <f>PRODUCT(F746:G746)</f>
        <v>0</v>
      </c>
      <c r="J746" s="5"/>
      <c r="K746" s="5">
        <f>PRODUCT(F746,H746)</f>
        <v>0</v>
      </c>
      <c r="L746">
        <v>0</v>
      </c>
      <c r="M746" s="65">
        <f>PRODUCT(F746,L746)</f>
        <v>0</v>
      </c>
    </row>
    <row r="747" spans="2:13" ht="20.100000000000001" customHeight="1">
      <c r="B747" s="7"/>
      <c r="D747" t="s">
        <v>523</v>
      </c>
      <c r="E747" s="77" t="s">
        <v>104</v>
      </c>
      <c r="F747">
        <v>1</v>
      </c>
      <c r="G747" s="5">
        <v>0</v>
      </c>
      <c r="H747" s="54">
        <v>0</v>
      </c>
      <c r="I747" s="5">
        <f>PRODUCT(F747:G747)</f>
        <v>0</v>
      </c>
      <c r="J747" s="5"/>
      <c r="K747" s="5">
        <f>PRODUCT(F747,H747)</f>
        <v>0</v>
      </c>
      <c r="L747">
        <v>0</v>
      </c>
      <c r="M747" s="65">
        <f>PRODUCT(F747,L747)</f>
        <v>0</v>
      </c>
    </row>
    <row r="748" spans="2:13" ht="20.100000000000001" customHeight="1">
      <c r="B748" s="7"/>
      <c r="D748" s="45" t="s">
        <v>525</v>
      </c>
      <c r="E748" s="2"/>
      <c r="G748" s="5"/>
      <c r="H748" s="5"/>
      <c r="I748" s="34">
        <f>SUM(I731:I747)</f>
        <v>0</v>
      </c>
      <c r="J748" s="34"/>
      <c r="K748" s="34">
        <f>SUM(K731:K747)</f>
        <v>0</v>
      </c>
      <c r="L748" s="86"/>
      <c r="M748" s="73">
        <f>SUM(M731:M747)</f>
        <v>0</v>
      </c>
    </row>
    <row r="749" spans="2:13" ht="20.100000000000001" customHeight="1">
      <c r="B749" s="7"/>
      <c r="L749" s="80"/>
      <c r="M749" s="65"/>
    </row>
    <row r="750" spans="2:13" ht="20.100000000000001" customHeight="1">
      <c r="B750" s="7"/>
      <c r="H750" s="54"/>
      <c r="I750" s="5"/>
      <c r="J750" s="5"/>
      <c r="K750" s="5"/>
      <c r="L750" s="65"/>
      <c r="M750" s="65"/>
    </row>
    <row r="751" spans="2:13" ht="20.100000000000001" customHeight="1">
      <c r="B751" s="7"/>
      <c r="D751" s="45" t="s">
        <v>526</v>
      </c>
      <c r="I751" s="34"/>
      <c r="J751" s="1"/>
      <c r="K751" s="34"/>
      <c r="L751" s="73"/>
      <c r="M751" s="73"/>
    </row>
    <row r="752" spans="2:13" ht="20.100000000000001" customHeight="1">
      <c r="D752" t="s">
        <v>507</v>
      </c>
    </row>
    <row r="753" spans="1:13" ht="20.100000000000001" customHeight="1">
      <c r="B753" s="7" t="s">
        <v>527</v>
      </c>
      <c r="D753" s="3" t="s">
        <v>510</v>
      </c>
      <c r="E753" s="2" t="s">
        <v>2</v>
      </c>
      <c r="F753">
        <v>1</v>
      </c>
      <c r="G753" s="5">
        <v>0</v>
      </c>
      <c r="H753" s="54">
        <v>0</v>
      </c>
      <c r="I753" s="5">
        <f>PRODUCT(F753:G753)</f>
        <v>0</v>
      </c>
      <c r="J753" s="5"/>
      <c r="K753" s="5">
        <f>PRODUCT(F753,H753)</f>
        <v>0</v>
      </c>
      <c r="L753">
        <v>0</v>
      </c>
      <c r="M753" s="65">
        <f>PRODUCT(F753,L753)</f>
        <v>0</v>
      </c>
    </row>
    <row r="754" spans="1:13" ht="20.100000000000001" customHeight="1">
      <c r="B754" s="7"/>
      <c r="D754" s="36" t="s">
        <v>529</v>
      </c>
      <c r="E754" s="2"/>
      <c r="G754" s="5"/>
      <c r="H754" s="5"/>
      <c r="I754" s="5"/>
      <c r="J754" s="5"/>
      <c r="K754" s="80"/>
      <c r="L754" s="80"/>
      <c r="M754" s="65"/>
    </row>
    <row r="755" spans="1:13" ht="20.100000000000001" customHeight="1">
      <c r="B755" s="7"/>
      <c r="D755" s="36" t="s">
        <v>512</v>
      </c>
      <c r="K755" s="80"/>
      <c r="L755" s="80"/>
      <c r="M755" s="65"/>
    </row>
    <row r="756" spans="1:13" ht="20.100000000000001" customHeight="1">
      <c r="B756" s="7"/>
      <c r="D756" s="36" t="s">
        <v>513</v>
      </c>
    </row>
    <row r="757" spans="1:13" ht="20.100000000000001" customHeight="1">
      <c r="B757" s="7"/>
      <c r="D757" s="36" t="s">
        <v>508</v>
      </c>
      <c r="E757" s="2" t="s">
        <v>104</v>
      </c>
      <c r="F757">
        <v>1</v>
      </c>
      <c r="G757" s="5">
        <v>0</v>
      </c>
      <c r="H757" s="54">
        <v>0</v>
      </c>
      <c r="I757" s="5">
        <f>PRODUCT(F757:G757)</f>
        <v>0</v>
      </c>
      <c r="J757" s="5"/>
      <c r="K757" s="5">
        <f>PRODUCT(F757,H757)</f>
        <v>0</v>
      </c>
      <c r="L757">
        <v>0</v>
      </c>
      <c r="M757" s="65">
        <f>PRODUCT(F757,L757)</f>
        <v>0</v>
      </c>
    </row>
    <row r="758" spans="1:13" ht="20.100000000000001" customHeight="1">
      <c r="B758" s="7"/>
      <c r="D758" s="89" t="s">
        <v>514</v>
      </c>
      <c r="E758" s="2"/>
      <c r="G758" s="5"/>
      <c r="H758" s="54"/>
      <c r="I758" s="5"/>
      <c r="J758" s="5"/>
      <c r="K758" s="5"/>
      <c r="L758" s="65"/>
      <c r="M758" s="65"/>
    </row>
    <row r="759" spans="1:13" ht="20.100000000000001" customHeight="1">
      <c r="B759" s="7" t="s">
        <v>528</v>
      </c>
      <c r="D759" s="36" t="s">
        <v>519</v>
      </c>
      <c r="E759" s="2" t="s">
        <v>2</v>
      </c>
      <c r="F759">
        <v>1</v>
      </c>
      <c r="G759" s="5">
        <v>0</v>
      </c>
      <c r="H759" s="54">
        <v>0</v>
      </c>
      <c r="I759" s="5">
        <f>PRODUCT(F759:G759)</f>
        <v>0</v>
      </c>
      <c r="J759" s="5"/>
      <c r="K759" s="5">
        <f>PRODUCT(F759,H759)</f>
        <v>0</v>
      </c>
      <c r="L759">
        <v>0</v>
      </c>
      <c r="M759" s="65">
        <f>PRODUCT(F759,L759)</f>
        <v>0</v>
      </c>
    </row>
    <row r="760" spans="1:13" ht="20.100000000000001" customHeight="1">
      <c r="B760" s="7"/>
      <c r="D760" s="36" t="s">
        <v>530</v>
      </c>
      <c r="E760" s="2"/>
      <c r="G760" s="5"/>
      <c r="H760" s="5"/>
      <c r="I760" s="5"/>
      <c r="J760" s="5"/>
      <c r="K760" s="80"/>
      <c r="L760" s="80"/>
      <c r="M760" s="65"/>
    </row>
    <row r="761" spans="1:13" ht="20.100000000000001" customHeight="1">
      <c r="B761" s="7"/>
      <c r="D761" s="36" t="s">
        <v>518</v>
      </c>
    </row>
    <row r="762" spans="1:13" ht="20.100000000000001" customHeight="1">
      <c r="B762" s="7"/>
      <c r="D762" s="36" t="s">
        <v>520</v>
      </c>
      <c r="E762" s="2"/>
      <c r="G762" s="5"/>
      <c r="H762" s="5"/>
      <c r="I762" s="5"/>
      <c r="J762" s="5"/>
      <c r="K762" s="5"/>
      <c r="L762" s="65"/>
      <c r="M762" s="65"/>
    </row>
    <row r="763" spans="1:13" ht="20.100000000000001" customHeight="1">
      <c r="B763" s="7"/>
      <c r="D763" s="36" t="s">
        <v>521</v>
      </c>
    </row>
    <row r="764" spans="1:13" ht="20.100000000000001" customHeight="1">
      <c r="B764" s="7"/>
      <c r="D764" s="36" t="s">
        <v>515</v>
      </c>
      <c r="E764" s="2"/>
      <c r="G764" s="5"/>
      <c r="H764" s="54"/>
      <c r="I764" s="5"/>
      <c r="K764" s="5"/>
      <c r="L764" s="65"/>
      <c r="M764" s="65"/>
    </row>
    <row r="765" spans="1:13" ht="20.100000000000001" customHeight="1">
      <c r="A765" s="22"/>
      <c r="B765" s="7" t="s">
        <v>532</v>
      </c>
      <c r="D765" s="51" t="s">
        <v>322</v>
      </c>
      <c r="E765" s="2" t="s">
        <v>3</v>
      </c>
      <c r="F765" s="90">
        <v>25</v>
      </c>
      <c r="G765" s="5">
        <v>0</v>
      </c>
      <c r="H765" s="54">
        <v>0</v>
      </c>
      <c r="I765" s="5">
        <f>PRODUCT(F765:G765)</f>
        <v>0</v>
      </c>
      <c r="J765" s="5"/>
      <c r="K765" s="5">
        <f>PRODUCT(F765,H765)</f>
        <v>0</v>
      </c>
      <c r="L765">
        <v>0</v>
      </c>
      <c r="M765" s="65">
        <f>PRODUCT(F765,L765)</f>
        <v>0</v>
      </c>
    </row>
    <row r="766" spans="1:13" ht="20.100000000000001" customHeight="1">
      <c r="B766" s="7"/>
      <c r="D766" s="51" t="s">
        <v>524</v>
      </c>
      <c r="E766" s="2" t="s">
        <v>3</v>
      </c>
      <c r="F766">
        <v>5</v>
      </c>
      <c r="G766" s="5">
        <v>0</v>
      </c>
      <c r="H766" s="54">
        <v>0</v>
      </c>
      <c r="I766" s="5">
        <f>PRODUCT(F766:G766)</f>
        <v>0</v>
      </c>
      <c r="J766" s="5"/>
      <c r="K766" s="5">
        <f>PRODUCT(F766,H766)</f>
        <v>0</v>
      </c>
      <c r="L766">
        <v>0</v>
      </c>
      <c r="M766" s="65">
        <f>PRODUCT(F766,L766)</f>
        <v>0</v>
      </c>
    </row>
    <row r="767" spans="1:13" ht="20.100000000000001" customHeight="1">
      <c r="B767" s="7"/>
      <c r="D767" t="s">
        <v>522</v>
      </c>
      <c r="E767" s="2" t="s">
        <v>3</v>
      </c>
      <c r="F767" s="5">
        <v>20</v>
      </c>
      <c r="G767" s="5">
        <v>0</v>
      </c>
      <c r="H767" s="54">
        <v>0</v>
      </c>
      <c r="I767" s="5">
        <f>PRODUCT(F767:G767)</f>
        <v>0</v>
      </c>
      <c r="J767" s="5"/>
      <c r="K767" s="5">
        <f>PRODUCT(F767,H767)</f>
        <v>0</v>
      </c>
      <c r="L767">
        <v>0</v>
      </c>
      <c r="M767" s="65">
        <f>PRODUCT(F767,L767)</f>
        <v>0</v>
      </c>
    </row>
    <row r="768" spans="1:13" ht="20.100000000000001" customHeight="1">
      <c r="B768" s="7"/>
      <c r="D768" t="s">
        <v>523</v>
      </c>
      <c r="E768" s="77" t="s">
        <v>104</v>
      </c>
      <c r="F768">
        <v>1</v>
      </c>
      <c r="G768" s="5">
        <v>0</v>
      </c>
      <c r="H768" s="54">
        <v>0</v>
      </c>
      <c r="I768" s="5">
        <f>PRODUCT(F768:G768)</f>
        <v>0</v>
      </c>
      <c r="J768" s="5"/>
      <c r="K768" s="5">
        <f>PRODUCT(F768,H768)</f>
        <v>0</v>
      </c>
      <c r="L768">
        <v>0</v>
      </c>
      <c r="M768" s="65">
        <f>PRODUCT(F768,L768)</f>
        <v>0</v>
      </c>
    </row>
    <row r="769" spans="2:13" ht="20.100000000000001" customHeight="1">
      <c r="D769" s="45" t="s">
        <v>533</v>
      </c>
      <c r="I769" s="34">
        <f>SUM(I753:I768)</f>
        <v>0</v>
      </c>
      <c r="J769" s="1"/>
      <c r="K769" s="34">
        <f>SUM(K753:K768)</f>
        <v>0</v>
      </c>
      <c r="L769" s="1"/>
      <c r="M769" s="73">
        <f>SUM(M753:M768)</f>
        <v>0</v>
      </c>
    </row>
    <row r="770" spans="2:13" ht="20.100000000000001" customHeight="1"/>
    <row r="771" spans="2:13" ht="20.100000000000001" customHeight="1"/>
    <row r="772" spans="2:13" ht="20.100000000000001" customHeight="1"/>
    <row r="773" spans="2:13" ht="20.100000000000001" customHeight="1"/>
    <row r="774" spans="2:13" ht="20.100000000000001" customHeight="1"/>
    <row r="775" spans="2:13" ht="20.100000000000001" customHeight="1">
      <c r="B775" s="70" t="s">
        <v>40</v>
      </c>
      <c r="C775" s="22"/>
      <c r="D775" s="22" t="s">
        <v>0</v>
      </c>
      <c r="E775" s="22" t="s">
        <v>1</v>
      </c>
      <c r="F775" s="22" t="s">
        <v>44</v>
      </c>
      <c r="G775" s="23" t="s">
        <v>45</v>
      </c>
      <c r="H775" s="23" t="s">
        <v>46</v>
      </c>
      <c r="I775" s="23" t="s">
        <v>18</v>
      </c>
      <c r="J775" s="23" t="s">
        <v>35</v>
      </c>
      <c r="K775" s="23" t="s">
        <v>19</v>
      </c>
      <c r="L775" s="67" t="s">
        <v>47</v>
      </c>
      <c r="M775" s="67" t="s">
        <v>48</v>
      </c>
    </row>
    <row r="776" spans="2:13" ht="20.100000000000001" customHeight="1">
      <c r="D776" s="1" t="s">
        <v>534</v>
      </c>
    </row>
    <row r="777" spans="2:13" ht="20.100000000000001" customHeight="1">
      <c r="D777" t="s">
        <v>507</v>
      </c>
    </row>
    <row r="778" spans="2:13" ht="20.100000000000001" customHeight="1">
      <c r="B778" s="7" t="s">
        <v>535</v>
      </c>
      <c r="D778" s="3" t="s">
        <v>510</v>
      </c>
      <c r="E778" s="2" t="s">
        <v>2</v>
      </c>
      <c r="F778">
        <v>1</v>
      </c>
      <c r="G778" s="5">
        <v>0</v>
      </c>
      <c r="H778" s="54">
        <v>0</v>
      </c>
      <c r="I778" s="5">
        <f>PRODUCT(F778:G778)</f>
        <v>0</v>
      </c>
      <c r="J778" s="5"/>
      <c r="K778" s="5">
        <f>PRODUCT(F778,H778)</f>
        <v>0</v>
      </c>
      <c r="L778">
        <v>0</v>
      </c>
      <c r="M778" s="65">
        <f>PRODUCT(F778,L778)</f>
        <v>0</v>
      </c>
    </row>
    <row r="779" spans="2:13" ht="20.100000000000001" customHeight="1">
      <c r="B779" s="7"/>
      <c r="D779" s="36" t="s">
        <v>529</v>
      </c>
      <c r="E779" s="2"/>
      <c r="G779" s="5"/>
      <c r="H779" s="5"/>
      <c r="I779" s="5"/>
      <c r="J779" s="5"/>
      <c r="K779" s="80"/>
      <c r="L779" s="80"/>
      <c r="M779" s="65"/>
    </row>
    <row r="780" spans="2:13" ht="20.100000000000001" customHeight="1">
      <c r="B780" s="7"/>
      <c r="D780" s="36" t="s">
        <v>512</v>
      </c>
      <c r="K780" s="80"/>
      <c r="L780" s="80"/>
      <c r="M780" s="65"/>
    </row>
    <row r="781" spans="2:13" ht="20.100000000000001" customHeight="1">
      <c r="B781" s="7"/>
      <c r="D781" s="36" t="s">
        <v>513</v>
      </c>
    </row>
    <row r="782" spans="2:13" ht="20.100000000000001" customHeight="1">
      <c r="B782" s="7"/>
      <c r="D782" s="36" t="s">
        <v>508</v>
      </c>
      <c r="E782" s="2" t="s">
        <v>104</v>
      </c>
      <c r="F782">
        <v>1</v>
      </c>
      <c r="G782" s="5">
        <v>0</v>
      </c>
      <c r="H782" s="54">
        <v>0</v>
      </c>
      <c r="I782" s="5">
        <f>PRODUCT(F782:G782)</f>
        <v>0</v>
      </c>
      <c r="J782" s="5"/>
      <c r="K782" s="5">
        <f>PRODUCT(F782,H782)</f>
        <v>0</v>
      </c>
      <c r="L782">
        <v>0</v>
      </c>
      <c r="M782" s="65">
        <f>PRODUCT(F782,L782)</f>
        <v>0</v>
      </c>
    </row>
    <row r="783" spans="2:13" ht="20.100000000000001" customHeight="1">
      <c r="B783" s="7"/>
      <c r="D783" s="89" t="s">
        <v>514</v>
      </c>
      <c r="E783" s="2"/>
      <c r="G783" s="5"/>
      <c r="H783" s="54"/>
      <c r="I783" s="5"/>
      <c r="J783" s="5"/>
      <c r="K783" s="5"/>
      <c r="L783" s="65"/>
      <c r="M783" s="65"/>
    </row>
    <row r="784" spans="2:13" ht="20.100000000000001" customHeight="1">
      <c r="B784" s="7" t="s">
        <v>536</v>
      </c>
      <c r="D784" s="36" t="s">
        <v>519</v>
      </c>
      <c r="E784" s="2" t="s">
        <v>2</v>
      </c>
      <c r="F784">
        <v>1</v>
      </c>
      <c r="G784" s="5">
        <v>0</v>
      </c>
      <c r="H784" s="54">
        <v>0</v>
      </c>
      <c r="I784" s="5">
        <f>PRODUCT(F784:G784)</f>
        <v>0</v>
      </c>
      <c r="J784" s="5"/>
      <c r="K784" s="5">
        <f>PRODUCT(F784,H784)</f>
        <v>0</v>
      </c>
      <c r="L784">
        <v>0</v>
      </c>
      <c r="M784" s="65">
        <f>PRODUCT(F784,L784)</f>
        <v>0</v>
      </c>
    </row>
    <row r="785" spans="1:13" ht="20.100000000000001" customHeight="1">
      <c r="B785" s="7"/>
      <c r="D785" s="36" t="s">
        <v>530</v>
      </c>
      <c r="E785" s="2"/>
      <c r="G785" s="5"/>
      <c r="H785" s="5"/>
      <c r="I785" s="5"/>
      <c r="J785" s="5"/>
      <c r="K785" s="80"/>
      <c r="L785" s="80"/>
      <c r="M785" s="65"/>
    </row>
    <row r="786" spans="1:13" ht="20.100000000000001" customHeight="1">
      <c r="B786" s="7"/>
      <c r="D786" s="36" t="s">
        <v>518</v>
      </c>
    </row>
    <row r="787" spans="1:13" ht="20.100000000000001" customHeight="1">
      <c r="B787" s="7"/>
      <c r="D787" s="36" t="s">
        <v>520</v>
      </c>
      <c r="E787" s="2"/>
      <c r="G787" s="5"/>
      <c r="H787" s="5"/>
      <c r="I787" s="5"/>
      <c r="J787" s="5"/>
      <c r="K787" s="5"/>
      <c r="L787" s="65"/>
      <c r="M787" s="65"/>
    </row>
    <row r="788" spans="1:13" ht="20.100000000000001" customHeight="1">
      <c r="B788" s="7"/>
      <c r="D788" s="36" t="s">
        <v>521</v>
      </c>
    </row>
    <row r="789" spans="1:13" ht="20.100000000000001" customHeight="1">
      <c r="B789" s="7"/>
      <c r="D789" s="36" t="s">
        <v>515</v>
      </c>
      <c r="E789" s="2"/>
      <c r="G789" s="5"/>
      <c r="H789" s="54"/>
      <c r="I789" s="5"/>
      <c r="K789" s="5"/>
      <c r="L789" s="65"/>
      <c r="M789" s="65"/>
    </row>
    <row r="790" spans="1:13" ht="20.100000000000001" customHeight="1">
      <c r="B790" s="7" t="s">
        <v>537</v>
      </c>
      <c r="D790" s="51" t="s">
        <v>322</v>
      </c>
      <c r="E790" s="2" t="s">
        <v>3</v>
      </c>
      <c r="F790" s="90">
        <v>15</v>
      </c>
      <c r="G790" s="5">
        <v>0</v>
      </c>
      <c r="H790" s="54">
        <v>0</v>
      </c>
      <c r="I790" s="5">
        <f>PRODUCT(F790:G790)</f>
        <v>0</v>
      </c>
      <c r="J790" s="5"/>
      <c r="K790" s="5">
        <f>PRODUCT(F790,H790)</f>
        <v>0</v>
      </c>
      <c r="L790">
        <v>0</v>
      </c>
      <c r="M790" s="65">
        <f>PRODUCT(F790,L790)</f>
        <v>0</v>
      </c>
    </row>
    <row r="791" spans="1:13" ht="20.100000000000001" customHeight="1">
      <c r="B791" s="7"/>
      <c r="D791" s="51" t="s">
        <v>524</v>
      </c>
      <c r="E791" s="2" t="s">
        <v>3</v>
      </c>
      <c r="F791">
        <v>5</v>
      </c>
      <c r="G791" s="5">
        <v>0</v>
      </c>
      <c r="H791" s="54">
        <v>0</v>
      </c>
      <c r="I791" s="5">
        <f>PRODUCT(F791:G791)</f>
        <v>0</v>
      </c>
      <c r="J791" s="5"/>
      <c r="K791" s="5">
        <f>PRODUCT(F791,H791)</f>
        <v>0</v>
      </c>
      <c r="L791">
        <v>0</v>
      </c>
      <c r="M791" s="65">
        <f>PRODUCT(F791,L791)</f>
        <v>0</v>
      </c>
    </row>
    <row r="792" spans="1:13" ht="20.100000000000001" customHeight="1">
      <c r="B792" s="7"/>
      <c r="D792" t="s">
        <v>522</v>
      </c>
      <c r="E792" s="2" t="s">
        <v>3</v>
      </c>
      <c r="F792" s="5">
        <v>15</v>
      </c>
      <c r="G792" s="5">
        <v>0</v>
      </c>
      <c r="H792" s="54">
        <v>0</v>
      </c>
      <c r="I792" s="5">
        <f>PRODUCT(F792:G792)</f>
        <v>0</v>
      </c>
      <c r="J792" s="5"/>
      <c r="K792" s="5">
        <f>PRODUCT(F792,H792)</f>
        <v>0</v>
      </c>
      <c r="L792">
        <v>0</v>
      </c>
      <c r="M792" s="65">
        <f>PRODUCT(F792,L792)</f>
        <v>0</v>
      </c>
    </row>
    <row r="793" spans="1:13" ht="20.100000000000001" customHeight="1">
      <c r="B793" s="7"/>
      <c r="D793" t="s">
        <v>523</v>
      </c>
      <c r="E793" s="77" t="s">
        <v>104</v>
      </c>
      <c r="F793">
        <v>1</v>
      </c>
      <c r="G793" s="5">
        <v>0</v>
      </c>
      <c r="H793" s="54">
        <v>0</v>
      </c>
      <c r="I793" s="5">
        <f>PRODUCT(F793:G793)</f>
        <v>0</v>
      </c>
      <c r="J793" s="5"/>
      <c r="K793" s="5">
        <f>PRODUCT(F793,H793)</f>
        <v>0</v>
      </c>
      <c r="L793">
        <v>0</v>
      </c>
      <c r="M793" s="65">
        <f>PRODUCT(F793,L793)</f>
        <v>0</v>
      </c>
    </row>
    <row r="794" spans="1:13" ht="20.100000000000001" customHeight="1">
      <c r="D794" s="1" t="s">
        <v>538</v>
      </c>
      <c r="I794" s="34">
        <f>SUM(I778:I793)</f>
        <v>0</v>
      </c>
      <c r="J794" s="1"/>
      <c r="K794" s="34">
        <f>SUM(K778:K793)</f>
        <v>0</v>
      </c>
      <c r="L794" s="1"/>
      <c r="M794" s="73">
        <f>SUM(M778:M793)</f>
        <v>0</v>
      </c>
    </row>
    <row r="795" spans="1:13" ht="20.100000000000001" customHeight="1"/>
    <row r="796" spans="1:13" ht="20.100000000000001" customHeight="1"/>
    <row r="797" spans="1:13" ht="20.100000000000001" customHeight="1">
      <c r="D797" s="1" t="s">
        <v>539</v>
      </c>
    </row>
    <row r="798" spans="1:13" ht="20.100000000000001" customHeight="1">
      <c r="A798" s="22"/>
      <c r="D798" t="s">
        <v>507</v>
      </c>
    </row>
    <row r="799" spans="1:13" ht="20.100000000000001" customHeight="1">
      <c r="B799" s="7" t="s">
        <v>540</v>
      </c>
      <c r="D799" s="3" t="s">
        <v>510</v>
      </c>
      <c r="E799" s="2" t="s">
        <v>2</v>
      </c>
      <c r="F799">
        <v>1</v>
      </c>
      <c r="G799" s="5">
        <v>0</v>
      </c>
      <c r="H799" s="54">
        <v>0</v>
      </c>
      <c r="I799" s="5">
        <f>PRODUCT(F799:G799)</f>
        <v>0</v>
      </c>
      <c r="J799" s="5"/>
      <c r="K799" s="5">
        <f>PRODUCT(F799,H799)</f>
        <v>0</v>
      </c>
      <c r="L799">
        <v>0</v>
      </c>
      <c r="M799" s="65">
        <f>PRODUCT(F799,L799)</f>
        <v>0</v>
      </c>
    </row>
    <row r="800" spans="1:13" ht="20.100000000000001" customHeight="1">
      <c r="B800" s="7"/>
      <c r="D800" s="36" t="s">
        <v>541</v>
      </c>
      <c r="E800" s="2"/>
      <c r="G800" s="5"/>
      <c r="H800" s="5"/>
      <c r="I800" s="5"/>
      <c r="J800" s="5"/>
      <c r="K800" s="80"/>
      <c r="L800" s="80"/>
      <c r="M800" s="65"/>
    </row>
    <row r="801" spans="2:13" ht="20.100000000000001" customHeight="1">
      <c r="B801" s="7"/>
      <c r="D801" s="36" t="s">
        <v>512</v>
      </c>
      <c r="K801" s="80"/>
      <c r="L801" s="80"/>
      <c r="M801" s="65"/>
    </row>
    <row r="802" spans="2:13" ht="20.100000000000001" customHeight="1">
      <c r="B802" s="7"/>
      <c r="D802" s="36" t="s">
        <v>542</v>
      </c>
    </row>
    <row r="803" spans="2:13" ht="20.100000000000001" customHeight="1">
      <c r="B803" s="7"/>
      <c r="D803" s="36" t="s">
        <v>508</v>
      </c>
      <c r="E803" s="2" t="s">
        <v>104</v>
      </c>
      <c r="F803">
        <v>1</v>
      </c>
      <c r="G803" s="5">
        <v>0</v>
      </c>
      <c r="H803" s="54">
        <v>0</v>
      </c>
      <c r="I803" s="5">
        <f>PRODUCT(F803:G803)</f>
        <v>0</v>
      </c>
      <c r="J803" s="5"/>
      <c r="K803" s="5">
        <f>PRODUCT(F803,H803)</f>
        <v>0</v>
      </c>
      <c r="L803">
        <v>0</v>
      </c>
      <c r="M803" s="65">
        <f>PRODUCT(F803,L803)</f>
        <v>0</v>
      </c>
    </row>
    <row r="804" spans="2:13" ht="20.100000000000001" customHeight="1">
      <c r="B804" s="7"/>
      <c r="D804" s="89" t="s">
        <v>514</v>
      </c>
      <c r="E804" s="2"/>
      <c r="G804" s="5"/>
      <c r="H804" s="54"/>
      <c r="I804" s="5"/>
      <c r="J804" s="5"/>
      <c r="K804" s="5"/>
      <c r="L804" s="65"/>
      <c r="M804" s="65"/>
    </row>
    <row r="805" spans="2:13" ht="20.100000000000001" customHeight="1">
      <c r="B805" s="7" t="s">
        <v>543</v>
      </c>
      <c r="D805" s="36" t="s">
        <v>519</v>
      </c>
      <c r="E805" s="2" t="s">
        <v>2</v>
      </c>
      <c r="F805">
        <v>1</v>
      </c>
      <c r="G805" s="5">
        <v>0</v>
      </c>
      <c r="H805" s="54">
        <v>0</v>
      </c>
      <c r="I805" s="5">
        <f>PRODUCT(F805:G805)</f>
        <v>0</v>
      </c>
      <c r="J805" s="5"/>
      <c r="K805" s="5">
        <f>PRODUCT(F805,H805)</f>
        <v>0</v>
      </c>
      <c r="L805">
        <v>0</v>
      </c>
      <c r="M805" s="65">
        <f>PRODUCT(F805,L805)</f>
        <v>0</v>
      </c>
    </row>
    <row r="806" spans="2:13" ht="20.100000000000001" customHeight="1">
      <c r="B806" s="7"/>
      <c r="D806" s="36" t="s">
        <v>544</v>
      </c>
      <c r="E806" s="2"/>
      <c r="G806" s="5"/>
      <c r="H806" s="5"/>
      <c r="I806" s="5"/>
      <c r="J806" s="5"/>
      <c r="K806" s="80"/>
      <c r="L806" s="80"/>
      <c r="M806" s="65"/>
    </row>
    <row r="807" spans="2:13" ht="20.100000000000001" customHeight="1">
      <c r="B807" s="70" t="s">
        <v>40</v>
      </c>
      <c r="C807" s="22"/>
      <c r="D807" s="22" t="s">
        <v>0</v>
      </c>
      <c r="E807" s="22" t="s">
        <v>1</v>
      </c>
      <c r="F807" s="22" t="s">
        <v>44</v>
      </c>
      <c r="G807" s="23" t="s">
        <v>45</v>
      </c>
      <c r="H807" s="23" t="s">
        <v>46</v>
      </c>
      <c r="I807" s="23" t="s">
        <v>18</v>
      </c>
      <c r="J807" s="23" t="s">
        <v>35</v>
      </c>
      <c r="K807" s="23" t="s">
        <v>19</v>
      </c>
      <c r="L807" s="67" t="s">
        <v>47</v>
      </c>
      <c r="M807" s="67" t="s">
        <v>48</v>
      </c>
    </row>
    <row r="808" spans="2:13" ht="20.100000000000001" customHeight="1">
      <c r="B808" s="7"/>
      <c r="D808" s="36" t="s">
        <v>518</v>
      </c>
    </row>
    <row r="809" spans="2:13" ht="20.100000000000001" customHeight="1">
      <c r="B809" s="7"/>
      <c r="D809" s="36" t="s">
        <v>520</v>
      </c>
      <c r="E809" s="2"/>
      <c r="G809" s="5"/>
      <c r="H809" s="5"/>
      <c r="I809" s="5"/>
      <c r="J809" s="5"/>
      <c r="K809" s="5"/>
      <c r="L809" s="65"/>
      <c r="M809" s="65"/>
    </row>
    <row r="810" spans="2:13" ht="20.100000000000001" customHeight="1">
      <c r="B810" s="7"/>
      <c r="D810" s="36" t="s">
        <v>521</v>
      </c>
    </row>
    <row r="811" spans="2:13" ht="20.100000000000001" customHeight="1">
      <c r="B811" s="7"/>
      <c r="D811" s="36" t="s">
        <v>515</v>
      </c>
      <c r="E811" s="2"/>
      <c r="G811" s="5"/>
      <c r="H811" s="54"/>
      <c r="I811" s="5"/>
      <c r="K811" s="5"/>
      <c r="L811" s="65"/>
      <c r="M811" s="65"/>
    </row>
    <row r="812" spans="2:13" ht="20.100000000000001" customHeight="1">
      <c r="B812" s="7" t="s">
        <v>545</v>
      </c>
      <c r="D812" s="51" t="s">
        <v>322</v>
      </c>
      <c r="E812" s="2" t="s">
        <v>3</v>
      </c>
      <c r="F812" s="90">
        <v>10</v>
      </c>
      <c r="G812" s="5">
        <v>0</v>
      </c>
      <c r="H812" s="54">
        <v>0</v>
      </c>
      <c r="I812" s="5">
        <f>PRODUCT(F812:G812)</f>
        <v>0</v>
      </c>
      <c r="J812" s="5"/>
      <c r="K812" s="5">
        <f>PRODUCT(F812,H812)</f>
        <v>0</v>
      </c>
      <c r="L812">
        <v>0</v>
      </c>
      <c r="M812" s="65">
        <f>PRODUCT(F812,L812)</f>
        <v>0</v>
      </c>
    </row>
    <row r="813" spans="2:13" ht="20.100000000000001" customHeight="1">
      <c r="B813" s="7"/>
      <c r="D813" s="51" t="s">
        <v>524</v>
      </c>
      <c r="E813" s="2" t="s">
        <v>3</v>
      </c>
      <c r="F813">
        <v>5</v>
      </c>
      <c r="G813" s="5">
        <v>0</v>
      </c>
      <c r="H813" s="54">
        <v>0</v>
      </c>
      <c r="I813" s="5">
        <f>PRODUCT(F813:G813)</f>
        <v>0</v>
      </c>
      <c r="J813" s="5"/>
      <c r="K813" s="5">
        <f>PRODUCT(F813,H813)</f>
        <v>0</v>
      </c>
      <c r="L813">
        <v>0</v>
      </c>
      <c r="M813" s="65">
        <f>PRODUCT(F813,L813)</f>
        <v>0</v>
      </c>
    </row>
    <row r="814" spans="2:13" ht="20.100000000000001" customHeight="1">
      <c r="B814" s="7"/>
      <c r="D814" t="s">
        <v>522</v>
      </c>
      <c r="E814" s="2" t="s">
        <v>3</v>
      </c>
      <c r="F814" s="5">
        <v>15</v>
      </c>
      <c r="G814" s="5">
        <v>0</v>
      </c>
      <c r="H814" s="54">
        <v>0</v>
      </c>
      <c r="I814" s="5">
        <f>PRODUCT(F814:G814)</f>
        <v>0</v>
      </c>
      <c r="J814" s="5"/>
      <c r="K814" s="5">
        <f>PRODUCT(F814,H814)</f>
        <v>0</v>
      </c>
      <c r="L814">
        <v>0</v>
      </c>
      <c r="M814" s="65">
        <f>PRODUCT(F814,L814)</f>
        <v>0</v>
      </c>
    </row>
    <row r="815" spans="2:13" ht="20.100000000000001" customHeight="1">
      <c r="B815" s="7"/>
      <c r="D815" t="s">
        <v>523</v>
      </c>
      <c r="E815" s="77" t="s">
        <v>104</v>
      </c>
      <c r="F815">
        <v>1</v>
      </c>
      <c r="G815" s="5">
        <v>0</v>
      </c>
      <c r="H815" s="54">
        <v>0</v>
      </c>
      <c r="I815" s="5">
        <f>PRODUCT(F815:G815)</f>
        <v>0</v>
      </c>
      <c r="J815" s="5"/>
      <c r="K815" s="5">
        <f>PRODUCT(F815,H815)</f>
        <v>0</v>
      </c>
      <c r="L815">
        <v>0</v>
      </c>
      <c r="M815" s="65">
        <f>PRODUCT(F815,L815)</f>
        <v>0</v>
      </c>
    </row>
    <row r="816" spans="2:13" ht="20.100000000000001" customHeight="1">
      <c r="D816" s="1" t="s">
        <v>546</v>
      </c>
      <c r="I816" s="34">
        <f>SUM(I799:I815)</f>
        <v>0</v>
      </c>
      <c r="J816" s="1"/>
      <c r="K816" s="34">
        <f>SUM(K799:K815)</f>
        <v>0</v>
      </c>
      <c r="L816" s="1"/>
      <c r="M816" s="73">
        <f>SUM(M799:M815)</f>
        <v>0</v>
      </c>
    </row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spans="2:13" ht="20.100000000000001" customHeight="1"/>
    <row r="834" spans="2:13" ht="20.100000000000001" customHeight="1"/>
    <row r="835" spans="2:13" ht="20.100000000000001" customHeight="1"/>
    <row r="836" spans="2:13" ht="20.100000000000001" customHeight="1"/>
    <row r="837" spans="2:13" ht="20.100000000000001" customHeight="1"/>
    <row r="838" spans="2:13" ht="20.100000000000001" customHeight="1"/>
    <row r="839" spans="2:13" ht="20.100000000000001" customHeight="1">
      <c r="B839" s="70" t="s">
        <v>40</v>
      </c>
      <c r="C839" s="22"/>
      <c r="D839" s="22" t="s">
        <v>0</v>
      </c>
      <c r="E839" s="22" t="s">
        <v>1</v>
      </c>
      <c r="F839" s="22" t="s">
        <v>44</v>
      </c>
      <c r="G839" s="23" t="s">
        <v>45</v>
      </c>
      <c r="H839" s="23" t="s">
        <v>46</v>
      </c>
      <c r="I839" s="23" t="s">
        <v>18</v>
      </c>
      <c r="J839" s="23" t="s">
        <v>35</v>
      </c>
      <c r="K839" s="23" t="s">
        <v>19</v>
      </c>
      <c r="L839" s="67" t="s">
        <v>47</v>
      </c>
      <c r="M839" s="67" t="s">
        <v>48</v>
      </c>
    </row>
    <row r="840" spans="2:13" ht="20.100000000000001" customHeight="1">
      <c r="B840" s="7"/>
      <c r="D840" s="1" t="s">
        <v>7</v>
      </c>
      <c r="E840" s="2"/>
      <c r="F840" s="65"/>
      <c r="G840" s="5"/>
      <c r="H840" s="5"/>
      <c r="I840" s="5"/>
      <c r="J840" s="5"/>
      <c r="K840" s="5"/>
      <c r="L840" s="65"/>
      <c r="M840" s="5"/>
    </row>
    <row r="841" spans="2:13" ht="20.100000000000001" customHeight="1">
      <c r="B841" s="7"/>
      <c r="D841" s="4" t="s">
        <v>20</v>
      </c>
      <c r="E841" s="8" t="s">
        <v>109</v>
      </c>
      <c r="F841" s="78">
        <v>1</v>
      </c>
      <c r="G841" s="5">
        <v>0</v>
      </c>
      <c r="H841" s="5"/>
      <c r="I841" s="5">
        <f>F841*G841</f>
        <v>0</v>
      </c>
      <c r="J841" s="5"/>
      <c r="K841" s="5"/>
      <c r="L841" s="65">
        <v>0</v>
      </c>
      <c r="M841" s="66">
        <f>F841*L841</f>
        <v>0</v>
      </c>
    </row>
    <row r="842" spans="2:13" ht="20.100000000000001" customHeight="1">
      <c r="B842" s="7"/>
      <c r="D842" s="32" t="s">
        <v>21</v>
      </c>
      <c r="E842" s="8"/>
      <c r="F842" s="78"/>
      <c r="G842" s="5"/>
      <c r="H842" s="5"/>
      <c r="I842" s="5"/>
      <c r="J842" s="5"/>
      <c r="K842" s="5"/>
      <c r="L842" s="65"/>
      <c r="M842" s="65"/>
    </row>
    <row r="843" spans="2:13" ht="20.100000000000001" customHeight="1">
      <c r="B843" s="7"/>
      <c r="D843" s="32" t="s">
        <v>22</v>
      </c>
      <c r="E843" s="8"/>
      <c r="F843" s="78"/>
      <c r="G843" s="5"/>
      <c r="H843" s="5"/>
      <c r="I843" s="5"/>
      <c r="J843" s="5"/>
      <c r="K843" s="5"/>
      <c r="L843" s="65"/>
      <c r="M843" s="65"/>
    </row>
    <row r="844" spans="2:13" ht="20.100000000000001" customHeight="1">
      <c r="B844" s="7"/>
      <c r="D844" s="32" t="s">
        <v>37</v>
      </c>
      <c r="E844" s="8"/>
      <c r="F844" s="78"/>
      <c r="G844" s="5"/>
      <c r="H844" s="5"/>
      <c r="I844" s="5"/>
      <c r="J844" s="5"/>
      <c r="K844" s="5"/>
      <c r="L844" s="65"/>
      <c r="M844" s="65"/>
    </row>
    <row r="845" spans="2:13" ht="20.100000000000001" customHeight="1">
      <c r="B845" s="7"/>
      <c r="D845" s="3" t="s">
        <v>23</v>
      </c>
      <c r="E845" s="8" t="s">
        <v>109</v>
      </c>
      <c r="F845" s="78">
        <v>1</v>
      </c>
      <c r="H845" s="5">
        <v>0</v>
      </c>
      <c r="I845" s="5"/>
      <c r="J845" s="5"/>
      <c r="K845" s="5">
        <f>PRODUCT(F845,H845)</f>
        <v>0</v>
      </c>
      <c r="L845" s="65"/>
      <c r="M845" s="66"/>
    </row>
    <row r="846" spans="2:13" ht="20.100000000000001" customHeight="1">
      <c r="B846" s="7"/>
      <c r="D846" s="3" t="s">
        <v>24</v>
      </c>
      <c r="E846" s="8" t="s">
        <v>109</v>
      </c>
      <c r="F846" s="78">
        <v>1</v>
      </c>
      <c r="H846" s="5">
        <v>0</v>
      </c>
      <c r="I846" s="5"/>
      <c r="J846" s="5"/>
      <c r="K846" s="5">
        <f>PRODUCT(F846,H846)</f>
        <v>0</v>
      </c>
      <c r="L846" s="65"/>
      <c r="M846" s="66"/>
    </row>
    <row r="847" spans="2:13" ht="20.100000000000001" customHeight="1">
      <c r="B847" s="7"/>
      <c r="D847" t="s">
        <v>25</v>
      </c>
      <c r="E847" s="2" t="s">
        <v>109</v>
      </c>
      <c r="F847" s="65">
        <v>0.3</v>
      </c>
      <c r="G847" s="5">
        <v>0</v>
      </c>
      <c r="H847" s="5"/>
      <c r="I847" s="5">
        <f>F847*G847</f>
        <v>0</v>
      </c>
      <c r="J847" s="5"/>
      <c r="K847" s="5"/>
      <c r="L847" s="65">
        <v>0</v>
      </c>
      <c r="M847" s="66">
        <f>F847*L847</f>
        <v>0</v>
      </c>
    </row>
    <row r="848" spans="2:13" ht="20.100000000000001" customHeight="1">
      <c r="B848" s="7"/>
      <c r="D848" t="s">
        <v>26</v>
      </c>
      <c r="E848" s="2"/>
      <c r="F848" s="65"/>
      <c r="G848" s="5"/>
      <c r="H848" s="5"/>
      <c r="I848" s="5"/>
      <c r="J848" s="5"/>
      <c r="K848" s="5"/>
      <c r="L848" s="65"/>
      <c r="M848" s="66"/>
    </row>
    <row r="849" spans="2:13" ht="20.100000000000001" customHeight="1">
      <c r="B849" s="7"/>
      <c r="D849" t="s">
        <v>27</v>
      </c>
      <c r="E849" s="2"/>
      <c r="F849" s="65"/>
      <c r="G849" s="5"/>
      <c r="H849" s="5"/>
      <c r="I849" s="5"/>
      <c r="J849" s="5"/>
      <c r="K849" s="5"/>
      <c r="L849" s="65"/>
      <c r="M849" s="66"/>
    </row>
    <row r="850" spans="2:13" ht="20.100000000000001" customHeight="1">
      <c r="B850" s="7"/>
      <c r="D850" t="s">
        <v>28</v>
      </c>
      <c r="E850" s="2"/>
      <c r="F850" s="65"/>
      <c r="G850" s="5"/>
      <c r="H850" s="5"/>
      <c r="I850" s="5"/>
      <c r="J850" s="5"/>
      <c r="K850" s="5"/>
      <c r="L850" s="65"/>
      <c r="M850" s="66"/>
    </row>
    <row r="851" spans="2:13" ht="20.100000000000001" customHeight="1">
      <c r="B851" s="7"/>
      <c r="D851" t="s">
        <v>36</v>
      </c>
      <c r="E851" s="2" t="s">
        <v>109</v>
      </c>
      <c r="F851" s="65">
        <v>0.15</v>
      </c>
      <c r="G851" s="5">
        <v>0</v>
      </c>
      <c r="H851" s="5"/>
      <c r="I851" s="5">
        <f>F851*G851</f>
        <v>0</v>
      </c>
      <c r="J851" s="5"/>
      <c r="K851" s="5"/>
      <c r="L851" s="65">
        <v>0</v>
      </c>
      <c r="M851" s="66">
        <f>F851*L851</f>
        <v>0</v>
      </c>
    </row>
    <row r="852" spans="2:13" ht="20.100000000000001" customHeight="1">
      <c r="B852" s="7"/>
      <c r="D852" s="1" t="s">
        <v>30</v>
      </c>
      <c r="E852" s="2"/>
      <c r="F852" s="5"/>
      <c r="G852" s="5"/>
      <c r="H852" s="5"/>
      <c r="I852" s="34">
        <f>SUM(I841:I851)</f>
        <v>0</v>
      </c>
      <c r="J852" s="34"/>
      <c r="K852" s="34">
        <f>SUM(K841:K851)</f>
        <v>0</v>
      </c>
      <c r="L852" s="73"/>
      <c r="M852" s="73">
        <f>SUM(M841:M851)</f>
        <v>0</v>
      </c>
    </row>
    <row r="853" spans="2:13" ht="20.100000000000001" customHeight="1">
      <c r="B853" s="7"/>
      <c r="L853" s="65"/>
      <c r="M853" s="65"/>
    </row>
    <row r="854" spans="2:13" ht="20.100000000000001" customHeight="1">
      <c r="B854" s="7"/>
      <c r="D854" s="1" t="s">
        <v>32</v>
      </c>
      <c r="E854" s="2"/>
      <c r="F854" s="5"/>
      <c r="G854" s="5"/>
      <c r="H854" s="5"/>
      <c r="I854" s="5"/>
      <c r="J854" s="5"/>
      <c r="K854" s="5"/>
      <c r="L854" s="65"/>
      <c r="M854" s="65"/>
    </row>
    <row r="855" spans="2:13" ht="20.100000000000001" customHeight="1">
      <c r="B855" s="7"/>
      <c r="D855" t="s">
        <v>624</v>
      </c>
      <c r="E855" s="8" t="s">
        <v>104</v>
      </c>
      <c r="F855" s="12">
        <v>1</v>
      </c>
      <c r="G855" s="5">
        <v>0</v>
      </c>
      <c r="H855" s="5"/>
      <c r="I855" s="5"/>
      <c r="J855" s="5"/>
      <c r="K855" s="5">
        <f>F855*G855</f>
        <v>0</v>
      </c>
      <c r="L855" s="65">
        <v>0</v>
      </c>
      <c r="M855" s="66">
        <f>F855*L855</f>
        <v>0</v>
      </c>
    </row>
    <row r="856" spans="2:13" ht="20.100000000000001" customHeight="1">
      <c r="B856" s="7"/>
      <c r="D856" t="s">
        <v>625</v>
      </c>
      <c r="E856" s="8" t="s">
        <v>104</v>
      </c>
      <c r="F856" s="12">
        <v>1</v>
      </c>
      <c r="G856" s="5">
        <v>0</v>
      </c>
      <c r="H856" s="5"/>
      <c r="I856" s="5"/>
      <c r="J856" s="5"/>
      <c r="K856" s="5">
        <f>F856*G856</f>
        <v>0</v>
      </c>
      <c r="L856" s="65">
        <v>0</v>
      </c>
      <c r="M856" s="66">
        <f>F856*L856</f>
        <v>0</v>
      </c>
    </row>
    <row r="857" spans="2:13" ht="20.100000000000001" customHeight="1">
      <c r="B857" s="7"/>
      <c r="D857" t="s">
        <v>626</v>
      </c>
      <c r="E857" s="8" t="s">
        <v>104</v>
      </c>
      <c r="F857" s="12">
        <v>1</v>
      </c>
      <c r="G857" s="5">
        <v>0</v>
      </c>
      <c r="H857" s="5"/>
      <c r="I857" s="5"/>
      <c r="J857" s="5"/>
      <c r="K857" s="5">
        <f>F857*G857</f>
        <v>0</v>
      </c>
      <c r="L857" s="65">
        <v>0</v>
      </c>
      <c r="M857" s="66">
        <f>F857*L857</f>
        <v>0</v>
      </c>
    </row>
    <row r="858" spans="2:13" ht="20.100000000000001" customHeight="1">
      <c r="B858" s="7"/>
      <c r="D858" s="1" t="s">
        <v>31</v>
      </c>
      <c r="E858" s="2"/>
      <c r="F858" s="5"/>
      <c r="G858" s="5"/>
      <c r="H858" s="5"/>
      <c r="I858" s="5"/>
      <c r="J858" s="5"/>
      <c r="K858" s="34">
        <f>SUM(K855:K857)</f>
        <v>0</v>
      </c>
      <c r="L858" s="66"/>
      <c r="M858" s="73">
        <f>SUM(M855:M857)</f>
        <v>0</v>
      </c>
    </row>
    <row r="859" spans="2:13" ht="20.100000000000001" customHeight="1">
      <c r="B859" s="7"/>
      <c r="L859" s="65"/>
      <c r="M859" s="65"/>
    </row>
    <row r="860" spans="2:13" ht="20.100000000000001" customHeight="1">
      <c r="B860" s="7"/>
      <c r="D860" s="1" t="s">
        <v>110</v>
      </c>
      <c r="F860" s="5"/>
      <c r="G860" s="5"/>
      <c r="H860" s="5"/>
      <c r="I860" s="5"/>
      <c r="J860" s="5"/>
      <c r="K860" s="5"/>
      <c r="L860" s="65"/>
      <c r="M860" s="65"/>
    </row>
    <row r="861" spans="2:13" ht="20.100000000000001" customHeight="1">
      <c r="B861" s="7"/>
      <c r="D861" t="s">
        <v>581</v>
      </c>
      <c r="E861" s="8" t="s">
        <v>4</v>
      </c>
      <c r="F861" s="5">
        <v>100</v>
      </c>
      <c r="G861" s="5">
        <v>0</v>
      </c>
      <c r="H861" s="5">
        <v>0</v>
      </c>
      <c r="I861" s="5">
        <f>F861*G861</f>
        <v>0</v>
      </c>
      <c r="J861" s="5"/>
      <c r="K861" s="5">
        <f>PRODUCT(F861,H861)</f>
        <v>0</v>
      </c>
      <c r="L861" s="65">
        <v>0</v>
      </c>
      <c r="M861" s="65">
        <f>PRODUCT(F861,L861)</f>
        <v>0</v>
      </c>
    </row>
    <row r="862" spans="2:13" ht="20.100000000000001" customHeight="1">
      <c r="B862" s="7"/>
      <c r="D862" s="3" t="s">
        <v>580</v>
      </c>
      <c r="E862" s="2"/>
      <c r="F862" s="5"/>
      <c r="G862" s="5"/>
      <c r="H862" s="5"/>
      <c r="I862" s="5"/>
      <c r="J862" s="5"/>
      <c r="K862" s="5"/>
      <c r="L862" s="65"/>
      <c r="M862" s="66"/>
    </row>
    <row r="863" spans="2:13" ht="20.100000000000001" customHeight="1">
      <c r="B863" s="7"/>
      <c r="D863" s="3" t="s">
        <v>582</v>
      </c>
      <c r="E863" s="8" t="s">
        <v>4</v>
      </c>
      <c r="F863">
        <v>230</v>
      </c>
      <c r="G863" s="5">
        <v>0</v>
      </c>
      <c r="H863" s="5">
        <v>0</v>
      </c>
      <c r="I863" s="5">
        <f>F863*G863</f>
        <v>0</v>
      </c>
      <c r="J863" s="5"/>
      <c r="K863" s="5">
        <f>PRODUCT(F863,H863)</f>
        <v>0</v>
      </c>
      <c r="L863" s="65">
        <v>0</v>
      </c>
      <c r="M863" s="65">
        <f>PRODUCT(F863,L863)</f>
        <v>0</v>
      </c>
    </row>
    <row r="864" spans="2:13" ht="20.100000000000001" customHeight="1">
      <c r="B864" s="7"/>
      <c r="D864" s="1" t="s">
        <v>111</v>
      </c>
      <c r="E864" s="8"/>
      <c r="F864" s="5"/>
      <c r="G864" s="5"/>
      <c r="H864" s="5"/>
      <c r="I864" s="34">
        <f>SUM(I861:I863)</f>
        <v>0</v>
      </c>
      <c r="J864" s="34"/>
      <c r="K864" s="34">
        <f>SUM(K861:K863)</f>
        <v>0</v>
      </c>
      <c r="L864" s="73"/>
      <c r="M864" s="73">
        <f>SUM(M861:M863)</f>
        <v>0</v>
      </c>
    </row>
    <row r="865" spans="2:13" ht="20.100000000000001" customHeight="1">
      <c r="B865" s="7"/>
    </row>
    <row r="866" spans="2:13" ht="20.100000000000001" customHeight="1">
      <c r="B866" s="7"/>
      <c r="D866" s="1" t="s">
        <v>33</v>
      </c>
      <c r="E866" s="8"/>
      <c r="F866" s="5"/>
      <c r="G866" s="5"/>
      <c r="H866" s="5"/>
      <c r="I866" s="5"/>
      <c r="J866" s="5"/>
      <c r="K866" s="5"/>
      <c r="L866" s="65"/>
      <c r="M866" s="65"/>
    </row>
    <row r="867" spans="2:13" ht="20.100000000000001" customHeight="1">
      <c r="B867" s="7"/>
      <c r="D867" s="4" t="s">
        <v>627</v>
      </c>
      <c r="E867" s="8" t="s">
        <v>104</v>
      </c>
      <c r="F867" s="5">
        <v>1</v>
      </c>
      <c r="G867" s="5">
        <v>0</v>
      </c>
      <c r="H867" s="5"/>
      <c r="I867" s="5"/>
      <c r="J867" s="5"/>
      <c r="K867" s="34">
        <f>F867*G867</f>
        <v>0</v>
      </c>
      <c r="L867" s="65">
        <v>0</v>
      </c>
      <c r="M867" s="65">
        <f>PRODUCT(F867,L867)</f>
        <v>0</v>
      </c>
    </row>
    <row r="868" spans="2:13" ht="20.100000000000001" customHeight="1">
      <c r="B868" s="7"/>
    </row>
    <row r="869" spans="2:13" ht="20.100000000000001" customHeight="1">
      <c r="B869" s="7"/>
      <c r="L869" s="65"/>
      <c r="M869" s="65"/>
    </row>
    <row r="870" spans="2:13" ht="20.100000000000001" customHeight="1">
      <c r="B870" s="7"/>
      <c r="L870" s="65"/>
      <c r="M870" s="65"/>
    </row>
    <row r="871" spans="2:13" ht="20.100000000000001" customHeight="1">
      <c r="B871" s="70" t="s">
        <v>40</v>
      </c>
      <c r="C871" s="22"/>
      <c r="D871" s="22" t="s">
        <v>0</v>
      </c>
      <c r="E871" s="22" t="s">
        <v>1</v>
      </c>
      <c r="F871" s="22" t="s">
        <v>44</v>
      </c>
      <c r="G871" s="23" t="s">
        <v>45</v>
      </c>
      <c r="H871" s="23" t="s">
        <v>46</v>
      </c>
      <c r="I871" s="23" t="s">
        <v>18</v>
      </c>
      <c r="J871" s="23" t="s">
        <v>35</v>
      </c>
      <c r="K871" s="23" t="s">
        <v>19</v>
      </c>
      <c r="L871" s="67" t="s">
        <v>47</v>
      </c>
      <c r="M871" s="67" t="s">
        <v>48</v>
      </c>
    </row>
    <row r="872" spans="2:13" ht="20.100000000000001" customHeight="1">
      <c r="D872" s="1" t="s">
        <v>10</v>
      </c>
      <c r="E872" s="2"/>
      <c r="F872" s="5"/>
      <c r="G872" s="5"/>
      <c r="H872" s="5"/>
      <c r="I872" s="5"/>
      <c r="J872" s="5"/>
      <c r="K872" s="5"/>
    </row>
    <row r="873" spans="2:13" ht="20.100000000000001" customHeight="1">
      <c r="D873" t="s">
        <v>29</v>
      </c>
      <c r="E873" s="2" t="s">
        <v>5</v>
      </c>
      <c r="F873" s="5">
        <v>100</v>
      </c>
      <c r="G873" s="5">
        <v>0</v>
      </c>
      <c r="H873" s="5"/>
      <c r="I873" s="5"/>
      <c r="J873" s="5"/>
      <c r="K873" s="12">
        <f>F873*G873</f>
        <v>0</v>
      </c>
    </row>
    <row r="874" spans="2:13" ht="20.100000000000001" customHeight="1">
      <c r="D874" s="3" t="s">
        <v>583</v>
      </c>
      <c r="E874" s="2" t="s">
        <v>5</v>
      </c>
      <c r="F874" s="5">
        <v>100</v>
      </c>
      <c r="G874" s="5">
        <v>0</v>
      </c>
      <c r="K874" s="12">
        <f>F874*G874</f>
        <v>0</v>
      </c>
    </row>
    <row r="875" spans="2:13" ht="20.100000000000001" customHeight="1">
      <c r="D875" s="1" t="s">
        <v>584</v>
      </c>
      <c r="K875" s="34">
        <f>SUM(K873:K874)</f>
        <v>0</v>
      </c>
    </row>
    <row r="876" spans="2:13" ht="20.100000000000001" customHeight="1"/>
    <row r="877" spans="2:13" ht="20.100000000000001" customHeight="1">
      <c r="D877" s="1" t="s">
        <v>112</v>
      </c>
      <c r="E877" s="2" t="s">
        <v>5</v>
      </c>
      <c r="F877">
        <v>50</v>
      </c>
      <c r="G877">
        <v>0</v>
      </c>
      <c r="K877" s="34">
        <f>F877*G877</f>
        <v>0</v>
      </c>
    </row>
    <row r="878" spans="2:13" ht="20.100000000000001" customHeight="1"/>
    <row r="879" spans="2:13" ht="20.100000000000001" customHeight="1">
      <c r="D879" s="1" t="s">
        <v>113</v>
      </c>
      <c r="E879" s="2" t="s">
        <v>5</v>
      </c>
      <c r="F879">
        <v>60</v>
      </c>
      <c r="G879">
        <v>0</v>
      </c>
      <c r="K879" s="34">
        <f>F879*G879</f>
        <v>0</v>
      </c>
    </row>
    <row r="880" spans="2:13" ht="20.100000000000001" customHeight="1"/>
    <row r="881" spans="4:11" ht="20.100000000000001" customHeight="1">
      <c r="D881" s="1" t="s">
        <v>114</v>
      </c>
      <c r="E881" t="s">
        <v>104</v>
      </c>
      <c r="F881">
        <v>1</v>
      </c>
      <c r="G881" s="5">
        <v>0</v>
      </c>
      <c r="H881" s="5"/>
      <c r="I881" s="5"/>
      <c r="J881" s="5"/>
      <c r="K881" s="34">
        <f>F881*G881</f>
        <v>0</v>
      </c>
    </row>
    <row r="882" spans="4:11" ht="20.100000000000001" customHeight="1"/>
    <row r="883" spans="4:11" ht="20.100000000000001" customHeight="1">
      <c r="D883" s="1" t="s">
        <v>118</v>
      </c>
      <c r="E883" s="2" t="s">
        <v>104</v>
      </c>
      <c r="F883">
        <v>1</v>
      </c>
      <c r="G883" s="5">
        <v>0</v>
      </c>
      <c r="K883" s="34">
        <f>F883*G883</f>
        <v>0</v>
      </c>
    </row>
    <row r="884" spans="4:11" ht="20.100000000000001" customHeight="1"/>
    <row r="885" spans="4:11" ht="20.100000000000001" customHeight="1">
      <c r="D885" s="1" t="s">
        <v>116</v>
      </c>
      <c r="E885" s="2" t="s">
        <v>5</v>
      </c>
      <c r="F885">
        <v>70</v>
      </c>
      <c r="G885">
        <v>0</v>
      </c>
      <c r="K885" s="34">
        <f>F885*G885</f>
        <v>0</v>
      </c>
    </row>
    <row r="886" spans="4:11" ht="20.100000000000001" customHeight="1">
      <c r="D886" s="1"/>
    </row>
    <row r="887" spans="4:11" ht="20.100000000000001" customHeight="1"/>
    <row r="888" spans="4:11" ht="20.100000000000001" customHeight="1"/>
    <row r="889" spans="4:11" ht="20.100000000000001" customHeight="1"/>
    <row r="890" spans="4:11" ht="20.100000000000001" customHeight="1"/>
    <row r="891" spans="4:11" ht="20.100000000000001" customHeight="1"/>
    <row r="892" spans="4:11" ht="20.100000000000001" customHeight="1"/>
    <row r="893" spans="4:11" ht="20.100000000000001" customHeight="1"/>
    <row r="894" spans="4:11" ht="20.100000000000001" customHeight="1"/>
    <row r="895" spans="4:11" ht="20.100000000000001" customHeight="1"/>
    <row r="896" spans="4:11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spans="7:13" ht="20.100000000000001" customHeight="1"/>
    <row r="994" spans="7:13" ht="20.100000000000001" customHeight="1"/>
    <row r="995" spans="7:13" ht="20.100000000000001" customHeight="1"/>
    <row r="996" spans="7:13" ht="20.100000000000001" customHeight="1"/>
    <row r="997" spans="7:13" ht="20.100000000000001" customHeight="1"/>
    <row r="998" spans="7:13" ht="20.100000000000001" customHeight="1"/>
    <row r="999" spans="7:13" ht="20.100000000000001" customHeight="1"/>
    <row r="1000" spans="7:13" ht="20.100000000000001" customHeight="1">
      <c r="G1000" s="5"/>
      <c r="H1000" s="5"/>
      <c r="I1000" s="5"/>
      <c r="J1000" s="5"/>
      <c r="K1000" s="5"/>
      <c r="L1000" s="65"/>
      <c r="M1000" s="5"/>
    </row>
  </sheetData>
  <phoneticPr fontId="11" type="noConversion"/>
  <printOptions verticalCentered="1" gridLines="1"/>
  <pageMargins left="0" right="0" top="0.39370078740157483" bottom="0.11811023622047245" header="0" footer="0"/>
  <pageSetup scale="89" orientation="landscape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 Rozpočet Zlín s výkazem  (2)</vt:lpstr>
      <vt:lpstr>'8. Rozpočet Zlín s výkazem  (2)'!Oblast_tisku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Ing. Tomáš Svoboda</cp:lastModifiedBy>
  <cp:lastPrinted>2020-07-28T14:36:33Z</cp:lastPrinted>
  <dcterms:created xsi:type="dcterms:W3CDTF">2004-09-06T13:14:47Z</dcterms:created>
  <dcterms:modified xsi:type="dcterms:W3CDTF">2020-10-07T10:46:37Z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1616728883</vt:i4>
  </property>
  <property fmtid="{D5CDD505-2E9C-101B-9397-08002B2CF9AE}" pid="3" name="_NewReviewCycle">
    <vt:lpwstr/>
  </property>
  <property fmtid="{D5CDD505-2E9C-101B-9397-08002B2CF9AE}" pid="4" name="_EmailSubject">
    <vt:lpwstr>Dotazy Syner 6.10.2020</vt:lpwstr>
  </property>
  <property fmtid="{D5CDD505-2E9C-101B-9397-08002B2CF9AE}" pid="5" name="_AuthorEmail">
    <vt:lpwstr>svoboda.tomas@centroprojekt.cz</vt:lpwstr>
  </property>
  <property fmtid="{D5CDD505-2E9C-101B-9397-08002B2CF9AE}" pid="6" name="_AuthorEmailDisplayName">
    <vt:lpwstr>Svoboda Tomáš, ing.</vt:lpwstr>
  </property>
</Properties>
</file>